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C7003609-4B21-42C9-AF99-AF49FF4B5DEA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157" i="1" s="1"/>
  <c r="E5" i="1"/>
  <c r="DV5" i="1"/>
  <c r="EB138" i="1"/>
  <c r="EB74" i="1"/>
  <c r="ED159" i="1"/>
  <c r="EE159" i="1"/>
  <c r="EC159" i="1" s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C61" i="1" s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C45" i="1" s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26" i="1" l="1"/>
  <c r="EB90" i="1"/>
  <c r="EB154" i="1"/>
  <c r="EB42" i="1"/>
  <c r="EB106" i="1"/>
  <c r="EB58" i="1"/>
  <c r="EB122" i="1"/>
  <c r="EB146" i="1"/>
  <c r="EB14" i="1"/>
  <c r="EB30" i="1"/>
  <c r="EB46" i="1"/>
  <c r="EB62" i="1"/>
  <c r="EB78" i="1"/>
  <c r="EB94" i="1"/>
  <c r="EB110" i="1"/>
  <c r="EB126" i="1"/>
  <c r="EB142" i="1"/>
  <c r="EB158" i="1"/>
  <c r="EB18" i="1"/>
  <c r="EB34" i="1"/>
  <c r="EB50" i="1"/>
  <c r="EB66" i="1"/>
  <c r="EB82" i="1"/>
  <c r="EB98" i="1"/>
  <c r="EB114" i="1"/>
  <c r="EB130" i="1"/>
  <c r="EB22" i="1"/>
  <c r="EB38" i="1"/>
  <c r="EB54" i="1"/>
  <c r="EB70" i="1"/>
  <c r="EB86" i="1"/>
  <c r="EB102" i="1"/>
  <c r="EB118" i="1"/>
  <c r="EB134" i="1"/>
  <c r="EB150" i="1"/>
  <c r="EC62" i="1"/>
  <c r="EC78" i="1"/>
  <c r="EC94" i="1"/>
  <c r="EC110" i="1"/>
  <c r="EC126" i="1"/>
  <c r="EC130" i="1"/>
  <c r="EC131" i="1"/>
  <c r="EC132" i="1"/>
  <c r="EC134" i="1"/>
  <c r="EC138" i="1"/>
  <c r="EC143" i="1"/>
  <c r="EC144" i="1"/>
  <c r="EC147" i="1"/>
  <c r="EC151" i="1"/>
  <c r="EC22" i="1"/>
  <c r="EC24" i="1"/>
  <c r="EC40" i="1"/>
  <c r="EC42" i="1"/>
  <c r="EC56" i="1"/>
  <c r="EC58" i="1"/>
  <c r="EC77" i="1"/>
  <c r="EC93" i="1"/>
  <c r="EC109" i="1"/>
  <c r="EC125" i="1"/>
  <c r="EC142" i="1"/>
  <c r="EC155" i="1"/>
  <c r="EB15" i="1"/>
  <c r="EB19" i="1"/>
  <c r="EB23" i="1"/>
  <c r="EB27" i="1"/>
  <c r="EB31" i="1"/>
  <c r="EB35" i="1"/>
  <c r="EB39" i="1"/>
  <c r="EB43" i="1"/>
  <c r="EB47" i="1"/>
  <c r="EB51" i="1"/>
  <c r="EB55" i="1"/>
  <c r="EB59" i="1"/>
  <c r="EB63" i="1"/>
  <c r="EB67" i="1"/>
  <c r="EB71" i="1"/>
  <c r="EB75" i="1"/>
  <c r="EB79" i="1"/>
  <c r="EB83" i="1"/>
  <c r="EB87" i="1"/>
  <c r="EB91" i="1"/>
  <c r="EB95" i="1"/>
  <c r="EB99" i="1"/>
  <c r="EB103" i="1"/>
  <c r="EB107" i="1"/>
  <c r="EB111" i="1"/>
  <c r="EB115" i="1"/>
  <c r="EB119" i="1"/>
  <c r="EB123" i="1"/>
  <c r="EB127" i="1"/>
  <c r="EB131" i="1"/>
  <c r="EB135" i="1"/>
  <c r="EB139" i="1"/>
  <c r="EB143" i="1"/>
  <c r="EB147" i="1"/>
  <c r="EB151" i="1"/>
  <c r="EB155" i="1"/>
  <c r="EB159" i="1"/>
  <c r="EC18" i="1"/>
  <c r="EC19" i="1"/>
  <c r="EC21" i="1"/>
  <c r="EC26" i="1"/>
  <c r="EC34" i="1"/>
  <c r="EC35" i="1"/>
  <c r="EC37" i="1"/>
  <c r="EC38" i="1"/>
  <c r="EC50" i="1"/>
  <c r="EC51" i="1"/>
  <c r="EC54" i="1"/>
  <c r="EC72" i="1"/>
  <c r="EC74" i="1"/>
  <c r="EC88" i="1"/>
  <c r="EC90" i="1"/>
  <c r="EC106" i="1"/>
  <c r="EC141" i="1"/>
  <c r="EC154" i="1"/>
  <c r="EB12" i="1"/>
  <c r="EB16" i="1"/>
  <c r="EB20" i="1"/>
  <c r="EB24" i="1"/>
  <c r="EB28" i="1"/>
  <c r="EB32" i="1"/>
  <c r="EB36" i="1"/>
  <c r="EB40" i="1"/>
  <c r="EB44" i="1"/>
  <c r="EB48" i="1"/>
  <c r="EB52" i="1"/>
  <c r="EB56" i="1"/>
  <c r="EB60" i="1"/>
  <c r="EB64" i="1"/>
  <c r="EB68" i="1"/>
  <c r="EB72" i="1"/>
  <c r="EB76" i="1"/>
  <c r="EB80" i="1"/>
  <c r="EB84" i="1"/>
  <c r="EB88" i="1"/>
  <c r="EB92" i="1"/>
  <c r="EB96" i="1"/>
  <c r="EB100" i="1"/>
  <c r="EB104" i="1"/>
  <c r="EB108" i="1"/>
  <c r="EB112" i="1"/>
  <c r="EB116" i="1"/>
  <c r="EB120" i="1"/>
  <c r="EB124" i="1"/>
  <c r="EB128" i="1"/>
  <c r="EB132" i="1"/>
  <c r="EB136" i="1"/>
  <c r="EB140" i="1"/>
  <c r="EB144" i="1"/>
  <c r="EB148" i="1"/>
  <c r="EB152" i="1"/>
  <c r="EB156" i="1"/>
  <c r="EC14" i="1"/>
  <c r="EC30" i="1"/>
  <c r="EC46" i="1"/>
  <c r="EC66" i="1"/>
  <c r="EC67" i="1"/>
  <c r="EC70" i="1"/>
  <c r="EC82" i="1"/>
  <c r="EC83" i="1"/>
  <c r="EC86" i="1"/>
  <c r="EC98" i="1"/>
  <c r="EC99" i="1"/>
  <c r="EC100" i="1"/>
  <c r="EC102" i="1"/>
  <c r="EC114" i="1"/>
  <c r="EC115" i="1"/>
  <c r="EC116" i="1"/>
  <c r="EC118" i="1"/>
  <c r="EC122" i="1"/>
  <c r="EC149" i="1"/>
  <c r="EB13" i="1"/>
  <c r="EB17" i="1"/>
  <c r="EB21" i="1"/>
  <c r="EB25" i="1"/>
  <c r="EB29" i="1"/>
  <c r="EB33" i="1"/>
  <c r="EB37" i="1"/>
  <c r="EB41" i="1"/>
  <c r="EB45" i="1"/>
  <c r="EB49" i="1"/>
  <c r="EB53" i="1"/>
  <c r="EB57" i="1"/>
  <c r="EB61" i="1"/>
  <c r="EB65" i="1"/>
  <c r="EB69" i="1"/>
  <c r="EB73" i="1"/>
  <c r="EB77" i="1"/>
  <c r="EB81" i="1"/>
  <c r="EB85" i="1"/>
  <c r="EB89" i="1"/>
  <c r="EB93" i="1"/>
  <c r="EB97" i="1"/>
  <c r="EB101" i="1"/>
  <c r="EB105" i="1"/>
  <c r="EB109" i="1"/>
  <c r="EB113" i="1"/>
  <c r="EB117" i="1"/>
  <c r="EB121" i="1"/>
  <c r="EB125" i="1"/>
  <c r="EB129" i="1"/>
  <c r="EB133" i="1"/>
  <c r="EB137" i="1"/>
  <c r="EB141" i="1"/>
  <c r="EB145" i="1"/>
  <c r="EB149" i="1"/>
  <c r="EB153" i="1"/>
  <c r="EC23" i="1"/>
  <c r="EC25" i="1"/>
  <c r="EC28" i="1"/>
  <c r="EC39" i="1"/>
  <c r="EC41" i="1"/>
  <c r="EC44" i="1"/>
  <c r="EC49" i="1"/>
  <c r="EC55" i="1"/>
  <c r="EC60" i="1"/>
  <c r="EC65" i="1"/>
  <c r="EC71" i="1"/>
  <c r="EC76" i="1"/>
  <c r="EC81" i="1"/>
  <c r="EC87" i="1"/>
  <c r="EC92" i="1"/>
  <c r="EC97" i="1"/>
  <c r="EC103" i="1"/>
  <c r="EC104" i="1"/>
  <c r="EC113" i="1"/>
  <c r="EC119" i="1"/>
  <c r="EC120" i="1"/>
  <c r="EC129" i="1"/>
  <c r="EC135" i="1"/>
  <c r="EC136" i="1"/>
  <c r="EC148" i="1"/>
  <c r="EC153" i="1"/>
  <c r="EC158" i="1"/>
  <c r="EC16" i="1"/>
  <c r="EC27" i="1"/>
  <c r="EC29" i="1"/>
  <c r="EC32" i="1"/>
  <c r="EC43" i="1"/>
  <c r="EC48" i="1"/>
  <c r="EC53" i="1"/>
  <c r="EC59" i="1"/>
  <c r="EC64" i="1"/>
  <c r="EC69" i="1"/>
  <c r="EC75" i="1"/>
  <c r="EC80" i="1"/>
  <c r="EC85" i="1"/>
  <c r="EC91" i="1"/>
  <c r="EC96" i="1"/>
  <c r="EC101" i="1"/>
  <c r="EC107" i="1"/>
  <c r="EC108" i="1"/>
  <c r="EC117" i="1"/>
  <c r="EC123" i="1"/>
  <c r="EC124" i="1"/>
  <c r="EC133" i="1"/>
  <c r="EC139" i="1"/>
  <c r="EC140" i="1"/>
  <c r="EC146" i="1"/>
  <c r="EC152" i="1"/>
  <c r="EC157" i="1"/>
  <c r="EC12" i="1"/>
  <c r="EC13" i="1"/>
  <c r="EC15" i="1"/>
  <c r="EC17" i="1"/>
  <c r="EC20" i="1"/>
  <c r="EC31" i="1"/>
  <c r="EC33" i="1"/>
  <c r="EC36" i="1"/>
  <c r="EC47" i="1"/>
  <c r="EC52" i="1"/>
  <c r="EC57" i="1"/>
  <c r="EC63" i="1"/>
  <c r="EC68" i="1"/>
  <c r="EC73" i="1"/>
  <c r="EC79" i="1"/>
  <c r="EC84" i="1"/>
  <c r="EC89" i="1"/>
  <c r="EC95" i="1"/>
  <c r="EC105" i="1"/>
  <c r="EC111" i="1"/>
  <c r="EC112" i="1"/>
  <c r="EC121" i="1"/>
  <c r="EC127" i="1"/>
  <c r="EC128" i="1"/>
  <c r="EC137" i="1"/>
  <c r="EC145" i="1"/>
  <c r="EC150" i="1"/>
  <c r="EC156" i="1"/>
  <c r="EB160" i="1" l="1"/>
  <c r="EB4" i="1" s="1"/>
</calcChain>
</file>

<file path=xl/sharedStrings.xml><?xml version="1.0" encoding="utf-8"?>
<sst xmlns="http://schemas.openxmlformats.org/spreadsheetml/2006/main" count="152" uniqueCount="70">
  <si>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</si>
  <si>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</si>
  <si>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</si>
  <si>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</si>
  <si>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</si>
  <si>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</si>
  <si>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</si>
  <si>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</si>
  <si>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</si>
  <si>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</si>
  <si>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</si>
  <si>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</si>
  <si>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</si>
  <si>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</si>
  <si>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</si>
  <si>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</si>
  <si>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</si>
  <si>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</si>
  <si>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оa23-1-91-2</t>
  </si>
  <si>
    <t>Курс: 1</t>
  </si>
  <si>
    <t>Год: 2023-2024</t>
  </si>
  <si>
    <t>Сессия: Летняя</t>
  </si>
  <si>
    <t>Авагян Асмик Аветисовна</t>
  </si>
  <si>
    <t>МБ</t>
  </si>
  <si>
    <t xml:space="preserve"> - </t>
  </si>
  <si>
    <t>Адамян Мари Арменовна</t>
  </si>
  <si>
    <t>СН</t>
  </si>
  <si>
    <t>Азатян Арман Грантович</t>
  </si>
  <si>
    <t>Акобян Эрик Смбатович</t>
  </si>
  <si>
    <t>Багдасарян Эрик Араратович</t>
  </si>
  <si>
    <t>Бархударян Гарик Вагеевич</t>
  </si>
  <si>
    <t>Брутян Эмилиа Арменовна</t>
  </si>
  <si>
    <t>Варданян Карен Мамиконович</t>
  </si>
  <si>
    <t>Даниелян Давид Айкович</t>
  </si>
  <si>
    <t>Джулфикян Саргис Ашотович</t>
  </si>
  <si>
    <t>Закарян Артур Сосович</t>
  </si>
  <si>
    <t>Киракосян Сурен Гамлетович</t>
  </si>
  <si>
    <t>Киракосян Эмануэл Арменович</t>
  </si>
  <si>
    <t>Кочарян Тигран Варданович</t>
  </si>
  <si>
    <t>Мачкалян Элен Мгеровна</t>
  </si>
  <si>
    <t>Оганнесян Тигран Артурович</t>
  </si>
  <si>
    <t>Покацян Мурад Арутюнович</t>
  </si>
  <si>
    <t>Саакян Анна Арамовна</t>
  </si>
  <si>
    <t>Сагателян Мане Гариковна</t>
  </si>
  <si>
    <t>Саргсян Давид Гарникович</t>
  </si>
  <si>
    <t>Степанян Лусине Егишеевна</t>
  </si>
  <si>
    <t>Товмасян Алик Артурович</t>
  </si>
  <si>
    <t>Хачатрян Акоб Овикович</t>
  </si>
  <si>
    <t>Шахбазян Левон Арсенович</t>
  </si>
  <si>
    <t>Перев</t>
  </si>
  <si>
    <t>Отч</t>
  </si>
  <si>
    <t>Академ</t>
  </si>
  <si>
    <t>Всего: 24</t>
  </si>
  <si>
    <t>Русский язык и культура речи а - Тогошвили Н.Г.</t>
  </si>
  <si>
    <t>Профессиональный армянский язык а - Аветисян Р.</t>
  </si>
  <si>
    <t>Элективные курсы по физической культуре а - Абраамян Н.</t>
  </si>
  <si>
    <t>Алгоритмы и алгоритмические языки (язык C) а - Драмбян А.,Айрапетян Т.</t>
  </si>
  <si>
    <t>Иностранный язык а - Мелконян Г.М.</t>
  </si>
  <si>
    <t xml:space="preserve">История Армении 2 а - </t>
  </si>
  <si>
    <t>Математический анализ а - Дарбинян А.А.</t>
  </si>
  <si>
    <t>Архитектура ЭВМ и язык ассемблера а - Акопян Дж.</t>
  </si>
  <si>
    <t>Алгебра и геометрия а - Атабекян В.С.</t>
  </si>
  <si>
    <t>Дискретная математика а - Пилипосян Т.</t>
  </si>
  <si>
    <t>Да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</si>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</sst>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8" width="5.140625" style="3" bestFit="1" customWidth="1"/>
    <col min="9" max="10" width="4.7109375" style="3" bestFit="1" customWidth="1"/>
    <col min="11" max="14" width="5.140625" style="3" bestFit="1" customWidth="1"/>
    <col min="15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0.24712530712530714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108</v>
      </c>
      <c r="I5" s="3">
        <f t="shared" si="0"/>
        <v>0</v>
      </c>
      <c r="J5" s="3">
        <f t="shared" si="0"/>
        <v>0</v>
      </c>
      <c r="K5" s="3">
        <f t="shared" si="0"/>
        <v>216</v>
      </c>
      <c r="L5" s="3">
        <f t="shared" si="0"/>
        <v>180</v>
      </c>
      <c r="M5" s="3">
        <f t="shared" si="0"/>
        <v>144</v>
      </c>
      <c r="N5" s="3">
        <f t="shared" si="0"/>
        <v>144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53</v>
      </c>
      <c r="F6" s="10" t="s">
        <v>54</v>
      </c>
      <c r="G6" s="10" t="s">
        <v>55</v>
      </c>
      <c r="H6" s="10" t="s">
        <v>56</v>
      </c>
      <c r="I6" s="10" t="s">
        <v>57</v>
      </c>
      <c r="J6" s="10" t="s">
        <v>58</v>
      </c>
      <c r="K6" s="10" t="s">
        <v>59</v>
      </c>
      <c r="L6" s="10" t="s">
        <v>60</v>
      </c>
      <c r="M6" s="10" t="s">
        <v>61</v>
      </c>
      <c r="N6" s="10" t="s">
        <v>62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63</v>
      </c>
      <c r="F7" s="15" t="s">
        <v>64</v>
      </c>
      <c r="G7" s="15" t="s">
        <v>63</v>
      </c>
      <c r="H7" s="15" t="s">
        <v>64</v>
      </c>
      <c r="I7" s="15" t="s">
        <v>63</v>
      </c>
      <c r="J7" s="15" t="s">
        <v>64</v>
      </c>
      <c r="K7" s="15" t="s">
        <v>64</v>
      </c>
      <c r="L7" s="15" t="s">
        <v>64</v>
      </c>
      <c r="M7" s="15" t="s">
        <v>64</v>
      </c>
      <c r="N7" s="15" t="s">
        <v>64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108</v>
      </c>
      <c r="F8" s="21">
        <v>72</v>
      </c>
      <c r="G8" s="21">
        <v>72</v>
      </c>
      <c r="H8" s="21">
        <v>108</v>
      </c>
      <c r="I8" s="21">
        <v>108</v>
      </c>
      <c r="J8" s="21">
        <v>36</v>
      </c>
      <c r="K8" s="21">
        <v>216</v>
      </c>
      <c r="L8" s="21">
        <v>180</v>
      </c>
      <c r="M8" s="21">
        <v>144</v>
      </c>
      <c r="N8" s="21">
        <v>144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65</v>
      </c>
      <c r="F9" s="15" t="s">
        <v>65</v>
      </c>
      <c r="G9" s="15" t="s">
        <v>65</v>
      </c>
      <c r="H9" s="15" t="s">
        <v>66</v>
      </c>
      <c r="I9" s="15" t="s">
        <v>65</v>
      </c>
      <c r="J9" s="15" t="s">
        <v>65</v>
      </c>
      <c r="K9" s="15" t="s">
        <v>66</v>
      </c>
      <c r="L9" s="15" t="s">
        <v>66</v>
      </c>
      <c r="M9" s="15" t="s">
        <v>66</v>
      </c>
      <c r="N9" s="15" t="s">
        <v>66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67</v>
      </c>
      <c r="F10" s="54"/>
      <c r="G10" s="54"/>
      <c r="H10" s="54"/>
      <c r="I10" s="54"/>
      <c r="J10" s="54"/>
      <c r="K10" s="54"/>
      <c r="L10" s="54"/>
      <c r="M10" s="54"/>
      <c r="N10" s="5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52" t="s">
        <v>68</v>
      </c>
      <c r="F11" s="54"/>
      <c r="G11" s="54"/>
      <c r="H11" s="54"/>
      <c r="I11" s="54"/>
      <c r="J11" s="53"/>
      <c r="K11" s="52" t="s">
        <v>69</v>
      </c>
      <c r="L11" s="54"/>
      <c r="M11" s="54"/>
      <c r="N11" s="53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90</v>
      </c>
      <c r="F12" s="27">
        <v>88</v>
      </c>
      <c r="G12" s="27">
        <v>64</v>
      </c>
      <c r="H12" s="27">
        <v>100</v>
      </c>
      <c r="I12" s="27">
        <v>91</v>
      </c>
      <c r="J12" s="27">
        <v>0</v>
      </c>
      <c r="K12" s="27">
        <v>92</v>
      </c>
      <c r="L12" s="27">
        <v>98</v>
      </c>
      <c r="M12" s="27">
        <v>92</v>
      </c>
      <c r="N12" s="27">
        <v>88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49</v>
      </c>
      <c r="DZ12" s="29"/>
      <c r="EA12" s="19"/>
      <c r="EB12" s="30">
        <f>SUMPRODUCT(E12:DV12,$E$5:$DV$5)/IF(SUM($E$5:$DV$5)=0,1,SUM($E$5:$DV$5))/25</f>
        <v>3.7490909090909095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24</v>
      </c>
      <c r="E13" s="26">
        <v>70</v>
      </c>
      <c r="F13" s="26">
        <v>73</v>
      </c>
      <c r="G13" s="26">
        <v>64</v>
      </c>
      <c r="H13" s="26">
        <v>45</v>
      </c>
      <c r="I13" s="26">
        <v>87</v>
      </c>
      <c r="J13" s="26">
        <v>0</v>
      </c>
      <c r="K13" s="26">
        <v>41</v>
      </c>
      <c r="L13" s="26">
        <v>40</v>
      </c>
      <c r="M13" s="26">
        <v>41</v>
      </c>
      <c r="N13" s="26">
        <v>41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50</v>
      </c>
      <c r="DZ13" s="29"/>
      <c r="EA13" s="19"/>
      <c r="EB13" s="30">
        <f>SUMPRODUCT(E13:DV13,$E$5:$DV$5)/IF(SUM($E$5:$DV$5)=0,1,SUM($E$5:$DV$5))/25</f>
        <v>1.6527272727272728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23</v>
      </c>
      <c r="D14" s="25" t="s">
        <v>24</v>
      </c>
      <c r="E14" s="26">
        <v>50</v>
      </c>
      <c r="F14" s="26">
        <v>70</v>
      </c>
      <c r="G14" s="26">
        <v>64</v>
      </c>
      <c r="H14" s="26">
        <v>70</v>
      </c>
      <c r="I14" s="26">
        <v>92</v>
      </c>
      <c r="J14" s="26">
        <v>0</v>
      </c>
      <c r="K14" s="26">
        <v>49</v>
      </c>
      <c r="L14" s="26">
        <v>75</v>
      </c>
      <c r="M14" s="26">
        <v>73</v>
      </c>
      <c r="N14" s="26">
        <v>71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49</v>
      </c>
      <c r="DZ14" s="29"/>
      <c r="EA14" s="19"/>
      <c r="EB14" s="30">
        <f>SUMPRODUCT(E14:DV14,$E$5:$DV$5)/IF(SUM($E$5:$DV$5)=0,1,SUM($E$5:$DV$5))/25</f>
        <v>2.6454545454545455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28</v>
      </c>
      <c r="C15" s="24" t="s">
        <v>26</v>
      </c>
      <c r="D15" s="25" t="s">
        <v>24</v>
      </c>
      <c r="E15" s="26">
        <v>50</v>
      </c>
      <c r="F15" s="26">
        <v>40</v>
      </c>
      <c r="G15" s="26">
        <v>64</v>
      </c>
      <c r="H15" s="26">
        <v>66</v>
      </c>
      <c r="I15" s="26">
        <v>48</v>
      </c>
      <c r="J15" s="26">
        <v>0</v>
      </c>
      <c r="K15" s="26">
        <v>5</v>
      </c>
      <c r="L15" s="26">
        <v>40</v>
      </c>
      <c r="M15" s="26">
        <v>12</v>
      </c>
      <c r="N15" s="26">
        <v>40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49</v>
      </c>
      <c r="DZ15" s="29"/>
      <c r="EA15" s="19"/>
      <c r="EB15" s="30">
        <f>SUMPRODUCT(E15:DV15,$E$5:$DV$5)/IF(SUM($E$5:$DV$5)=0,1,SUM($E$5:$DV$5))/25</f>
        <v>1.1563636363636365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29</v>
      </c>
      <c r="C16" s="24" t="s">
        <v>23</v>
      </c>
      <c r="D16" s="25" t="s">
        <v>24</v>
      </c>
      <c r="E16" s="26">
        <v>40</v>
      </c>
      <c r="F16" s="26">
        <v>40</v>
      </c>
      <c r="G16" s="26">
        <v>64</v>
      </c>
      <c r="H16" s="26">
        <v>86</v>
      </c>
      <c r="I16" s="26">
        <v>95</v>
      </c>
      <c r="J16" s="26">
        <v>0</v>
      </c>
      <c r="K16" s="26">
        <v>40</v>
      </c>
      <c r="L16" s="26">
        <v>52</v>
      </c>
      <c r="M16" s="26">
        <v>44</v>
      </c>
      <c r="N16" s="26">
        <v>41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49</v>
      </c>
      <c r="DZ16" s="29"/>
      <c r="EA16" s="19"/>
      <c r="EB16" s="30">
        <f>SUMPRODUCT(E16:DV16,$E$5:$DV$5)/IF(SUM($E$5:$DV$5)=0,1,SUM($E$5:$DV$5))/25</f>
        <v>1.9963636363636363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30</v>
      </c>
      <c r="C17" s="24" t="s">
        <v>26</v>
      </c>
      <c r="D17" s="25" t="s">
        <v>24</v>
      </c>
      <c r="E17" s="26">
        <v>40</v>
      </c>
      <c r="F17" s="26">
        <v>55</v>
      </c>
      <c r="G17" s="26">
        <v>64</v>
      </c>
      <c r="H17" s="26">
        <v>40</v>
      </c>
      <c r="I17" s="26">
        <v>83</v>
      </c>
      <c r="J17" s="26">
        <v>0</v>
      </c>
      <c r="K17" s="26">
        <v>42</v>
      </c>
      <c r="L17" s="26">
        <v>40</v>
      </c>
      <c r="M17" s="26">
        <v>12</v>
      </c>
      <c r="N17" s="26">
        <v>40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49</v>
      </c>
      <c r="DZ17" s="29"/>
      <c r="EA17" s="19"/>
      <c r="EB17" s="30">
        <f>SUMPRODUCT(E17:DV17,$E$5:$DV$5)/IF(SUM($E$5:$DV$5)=0,1,SUM($E$5:$DV$5))/25</f>
        <v>1.4181818181818182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31</v>
      </c>
      <c r="C18" s="24" t="s">
        <v>26</v>
      </c>
      <c r="D18" s="25" t="s">
        <v>24</v>
      </c>
      <c r="E18" s="26">
        <v>40</v>
      </c>
      <c r="F18" s="26">
        <v>40</v>
      </c>
      <c r="G18" s="26">
        <v>64</v>
      </c>
      <c r="H18" s="26">
        <v>41</v>
      </c>
      <c r="I18" s="26">
        <v>43</v>
      </c>
      <c r="J18" s="26">
        <v>0</v>
      </c>
      <c r="K18" s="26">
        <v>40</v>
      </c>
      <c r="L18" s="26">
        <v>40</v>
      </c>
      <c r="M18" s="26">
        <v>40</v>
      </c>
      <c r="N18" s="26">
        <v>43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49</v>
      </c>
      <c r="DZ18" s="29"/>
      <c r="EA18" s="19"/>
      <c r="EB18" s="30">
        <f>SUMPRODUCT(E18:DV18,$E$5:$DV$5)/IF(SUM($E$5:$DV$5)=0,1,SUM($E$5:$DV$5))/25</f>
        <v>1.6272727272727272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32</v>
      </c>
      <c r="C19" s="24" t="s">
        <v>26</v>
      </c>
      <c r="D19" s="25" t="s">
        <v>24</v>
      </c>
      <c r="E19" s="26">
        <v>60</v>
      </c>
      <c r="F19" s="26">
        <v>63</v>
      </c>
      <c r="G19" s="26">
        <v>64</v>
      </c>
      <c r="H19" s="26">
        <v>30</v>
      </c>
      <c r="I19" s="26">
        <v>63</v>
      </c>
      <c r="J19" s="26">
        <v>0</v>
      </c>
      <c r="K19" s="26">
        <v>9</v>
      </c>
      <c r="L19" s="26">
        <v>15</v>
      </c>
      <c r="M19" s="26">
        <v>23</v>
      </c>
      <c r="N19" s="26">
        <v>21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50</v>
      </c>
      <c r="DZ19" s="29"/>
      <c r="EA19" s="19"/>
      <c r="EB19" s="30">
        <f>SUMPRODUCT(E19:DV19,$E$5:$DV$5)/IF(SUM($E$5:$DV$5)=0,1,SUM($E$5:$DV$5))/25</f>
        <v>0.71818181818181814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33</v>
      </c>
      <c r="C20" s="24" t="s">
        <v>26</v>
      </c>
      <c r="D20" s="25" t="s">
        <v>24</v>
      </c>
      <c r="E20" s="26">
        <v>40</v>
      </c>
      <c r="F20" s="26">
        <v>40</v>
      </c>
      <c r="G20" s="26">
        <v>64</v>
      </c>
      <c r="H20" s="26">
        <v>45</v>
      </c>
      <c r="I20" s="26">
        <v>48</v>
      </c>
      <c r="J20" s="26">
        <v>0</v>
      </c>
      <c r="K20" s="26">
        <v>19</v>
      </c>
      <c r="L20" s="26">
        <v>12</v>
      </c>
      <c r="M20" s="26">
        <v>41</v>
      </c>
      <c r="N20" s="26">
        <v>43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51</v>
      </c>
      <c r="DZ20" s="29"/>
      <c r="EA20" s="19"/>
      <c r="EB20" s="30">
        <f>SUMPRODUCT(E20:DV20,$E$5:$DV$5)/IF(SUM($E$5:$DV$5)=0,1,SUM($E$5:$DV$5))/25</f>
        <v>1.1727272727272726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34</v>
      </c>
      <c r="C21" s="24" t="s">
        <v>26</v>
      </c>
      <c r="D21" s="25" t="s">
        <v>24</v>
      </c>
      <c r="E21" s="26">
        <v>90</v>
      </c>
      <c r="F21" s="26">
        <v>48</v>
      </c>
      <c r="G21" s="26">
        <v>64</v>
      </c>
      <c r="H21" s="26">
        <v>40</v>
      </c>
      <c r="I21" s="26">
        <v>41</v>
      </c>
      <c r="J21" s="26">
        <v>0</v>
      </c>
      <c r="K21" s="26">
        <v>40</v>
      </c>
      <c r="L21" s="26">
        <v>40</v>
      </c>
      <c r="M21" s="26">
        <v>41</v>
      </c>
      <c r="N21" s="26">
        <v>40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49</v>
      </c>
      <c r="DZ21" s="29"/>
      <c r="EA21" s="19"/>
      <c r="EB21" s="30">
        <f>SUMPRODUCT(E21:DV21,$E$5:$DV$5)/IF(SUM($E$5:$DV$5)=0,1,SUM($E$5:$DV$5))/25</f>
        <v>1.6072727272727272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35</v>
      </c>
      <c r="C22" s="24" t="s">
        <v>26</v>
      </c>
      <c r="D22" s="25" t="s">
        <v>24</v>
      </c>
      <c r="E22" s="26">
        <v>70</v>
      </c>
      <c r="F22" s="26">
        <v>40</v>
      </c>
      <c r="G22" s="26">
        <v>64</v>
      </c>
      <c r="H22" s="26">
        <v>5</v>
      </c>
      <c r="I22" s="26">
        <v>42</v>
      </c>
      <c r="J22" s="26">
        <v>0</v>
      </c>
      <c r="K22" s="26">
        <v>7</v>
      </c>
      <c r="L22" s="26">
        <v>40</v>
      </c>
      <c r="M22" s="26">
        <v>42</v>
      </c>
      <c r="N22" s="26">
        <v>55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49</v>
      </c>
      <c r="DZ22" s="29"/>
      <c r="EA22" s="19"/>
      <c r="EB22" s="30">
        <f>SUMPRODUCT(E22:DV22,$E$5:$DV$5)/IF(SUM($E$5:$DV$5)=0,1,SUM($E$5:$DV$5))/25</f>
        <v>1.1727272727272726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36</v>
      </c>
      <c r="C23" s="24" t="s">
        <v>26</v>
      </c>
      <c r="D23" s="25" t="s">
        <v>24</v>
      </c>
      <c r="E23" s="26">
        <v>70</v>
      </c>
      <c r="F23" s="26">
        <v>40</v>
      </c>
      <c r="G23" s="26">
        <v>64</v>
      </c>
      <c r="H23" s="26">
        <v>40</v>
      </c>
      <c r="I23" s="26">
        <v>62</v>
      </c>
      <c r="J23" s="26">
        <v>0</v>
      </c>
      <c r="K23" s="26">
        <v>41</v>
      </c>
      <c r="L23" s="26">
        <v>40</v>
      </c>
      <c r="M23" s="26">
        <v>41</v>
      </c>
      <c r="N23" s="26">
        <v>41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49</v>
      </c>
      <c r="DZ23" s="29"/>
      <c r="EA23" s="19"/>
      <c r="EB23" s="30">
        <f>SUMPRODUCT(E23:DV23,$E$5:$DV$5)/IF(SUM($E$5:$DV$5)=0,1,SUM($E$5:$DV$5))/25</f>
        <v>1.6254545454545453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37</v>
      </c>
      <c r="C24" s="24" t="s">
        <v>26</v>
      </c>
      <c r="D24" s="25" t="s">
        <v>24</v>
      </c>
      <c r="E24" s="26">
        <v>1</v>
      </c>
      <c r="F24" s="26">
        <v>1</v>
      </c>
      <c r="G24" s="26">
        <v>0</v>
      </c>
      <c r="H24" s="26">
        <v>2</v>
      </c>
      <c r="I24" s="26">
        <v>0</v>
      </c>
      <c r="J24" s="26">
        <v>0</v>
      </c>
      <c r="K24" s="26">
        <v>1</v>
      </c>
      <c r="L24" s="26">
        <v>1</v>
      </c>
      <c r="M24" s="26">
        <v>1</v>
      </c>
      <c r="N24" s="26">
        <v>0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51</v>
      </c>
      <c r="DZ24" s="29"/>
      <c r="EA24" s="19"/>
      <c r="EB24" s="30">
        <f>SUMPRODUCT(E24:DV24,$E$5:$DV$5)/IF(SUM($E$5:$DV$5)=0,1,SUM($E$5:$DV$5))/25</f>
        <v>3.8181818181818185E-2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38</v>
      </c>
      <c r="C25" s="24" t="s">
        <v>26</v>
      </c>
      <c r="D25" s="25" t="s">
        <v>24</v>
      </c>
      <c r="E25" s="26">
        <v>95</v>
      </c>
      <c r="F25" s="26">
        <v>73</v>
      </c>
      <c r="G25" s="26">
        <v>64</v>
      </c>
      <c r="H25" s="26">
        <v>4</v>
      </c>
      <c r="I25" s="26">
        <v>68</v>
      </c>
      <c r="J25" s="26">
        <v>0</v>
      </c>
      <c r="K25" s="26">
        <v>9</v>
      </c>
      <c r="L25" s="26">
        <v>40</v>
      </c>
      <c r="M25" s="26">
        <v>12</v>
      </c>
      <c r="N25" s="26">
        <v>19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50</v>
      </c>
      <c r="DZ25" s="29"/>
      <c r="EA25" s="19"/>
      <c r="EB25" s="30">
        <f>SUMPRODUCT(E25:DV25,$E$5:$DV$5)/IF(SUM($E$5:$DV$5)=0,1,SUM($E$5:$DV$5))/25</f>
        <v>0.70909090909090911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39</v>
      </c>
      <c r="C26" s="24" t="s">
        <v>26</v>
      </c>
      <c r="D26" s="25" t="s">
        <v>24</v>
      </c>
      <c r="E26" s="26">
        <v>65</v>
      </c>
      <c r="F26" s="26">
        <v>85</v>
      </c>
      <c r="G26" s="26">
        <v>64</v>
      </c>
      <c r="H26" s="26">
        <v>23</v>
      </c>
      <c r="I26" s="26">
        <v>91</v>
      </c>
      <c r="J26" s="26">
        <v>0</v>
      </c>
      <c r="K26" s="26">
        <v>10</v>
      </c>
      <c r="L26" s="26">
        <v>9</v>
      </c>
      <c r="M26" s="26">
        <v>25</v>
      </c>
      <c r="N26" s="26">
        <v>19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50</v>
      </c>
      <c r="DZ26" s="29"/>
      <c r="EA26" s="19"/>
      <c r="EB26" s="30">
        <f>SUMPRODUCT(E26:DV26,$E$5:$DV$5)/IF(SUM($E$5:$DV$5)=0,1,SUM($E$5:$DV$5))/25</f>
        <v>0.63636363636363635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x14ac:dyDescent="0.2">
      <c r="A27" s="23">
        <v>16</v>
      </c>
      <c r="B27" s="24" t="s">
        <v>40</v>
      </c>
      <c r="C27" s="24" t="s">
        <v>23</v>
      </c>
      <c r="D27" s="25" t="s">
        <v>24</v>
      </c>
      <c r="E27" s="26">
        <v>70</v>
      </c>
      <c r="F27" s="26">
        <v>48</v>
      </c>
      <c r="G27" s="26">
        <v>64</v>
      </c>
      <c r="H27" s="26">
        <v>96</v>
      </c>
      <c r="I27" s="26">
        <v>44</v>
      </c>
      <c r="J27" s="26">
        <v>0</v>
      </c>
      <c r="K27" s="26">
        <v>92</v>
      </c>
      <c r="L27" s="26">
        <v>96</v>
      </c>
      <c r="M27" s="26">
        <v>91</v>
      </c>
      <c r="N27" s="26">
        <v>66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49</v>
      </c>
      <c r="DZ27" s="29"/>
      <c r="EA27" s="19"/>
      <c r="EB27" s="30">
        <f>SUMPRODUCT(E27:DV27,$E$5:$DV$5)/IF(SUM($E$5:$DV$5)=0,1,SUM($E$5:$DV$5))/25</f>
        <v>3.541818181818182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x14ac:dyDescent="0.2">
      <c r="A28" s="23">
        <v>17</v>
      </c>
      <c r="B28" s="24" t="s">
        <v>41</v>
      </c>
      <c r="C28" s="24" t="s">
        <v>23</v>
      </c>
      <c r="D28" s="25" t="s">
        <v>24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51</v>
      </c>
      <c r="DZ28" s="29"/>
      <c r="EA28" s="19"/>
      <c r="EB28" s="30">
        <f>SUMPRODUCT(E28:DV28,$E$5:$DV$5)/IF(SUM($E$5:$DV$5)=0,1,SUM($E$5:$DV$5))/25</f>
        <v>0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x14ac:dyDescent="0.2">
      <c r="A29" s="23">
        <v>18</v>
      </c>
      <c r="B29" s="24" t="s">
        <v>42</v>
      </c>
      <c r="C29" s="24" t="s">
        <v>23</v>
      </c>
      <c r="D29" s="25" t="s">
        <v>24</v>
      </c>
      <c r="E29" s="26">
        <v>80</v>
      </c>
      <c r="F29" s="26">
        <v>73</v>
      </c>
      <c r="G29" s="26">
        <v>64</v>
      </c>
      <c r="H29" s="26">
        <v>88</v>
      </c>
      <c r="I29" s="26">
        <v>93</v>
      </c>
      <c r="J29" s="26">
        <v>0</v>
      </c>
      <c r="K29" s="26">
        <v>94</v>
      </c>
      <c r="L29" s="26">
        <v>72</v>
      </c>
      <c r="M29" s="26">
        <v>90</v>
      </c>
      <c r="N29" s="26">
        <v>83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49</v>
      </c>
      <c r="DZ29" s="29"/>
      <c r="EA29" s="19"/>
      <c r="EB29" s="30">
        <f>SUMPRODUCT(E29:DV29,$E$5:$DV$5)/IF(SUM($E$5:$DV$5)=0,1,SUM($E$5:$DV$5))/25</f>
        <v>3.418181818181818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x14ac:dyDescent="0.2">
      <c r="A30" s="23">
        <v>19</v>
      </c>
      <c r="B30" s="24" t="s">
        <v>43</v>
      </c>
      <c r="C30" s="24" t="s">
        <v>23</v>
      </c>
      <c r="D30" s="25" t="s">
        <v>24</v>
      </c>
      <c r="E30" s="26">
        <v>80</v>
      </c>
      <c r="F30" s="26">
        <v>40</v>
      </c>
      <c r="G30" s="26">
        <v>64</v>
      </c>
      <c r="H30" s="26">
        <v>58</v>
      </c>
      <c r="I30" s="26">
        <v>82</v>
      </c>
      <c r="J30" s="26">
        <v>0</v>
      </c>
      <c r="K30" s="26">
        <v>40</v>
      </c>
      <c r="L30" s="26">
        <v>40</v>
      </c>
      <c r="M30" s="26">
        <v>60</v>
      </c>
      <c r="N30" s="26">
        <v>56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49</v>
      </c>
      <c r="DZ30" s="29"/>
      <c r="EA30" s="19"/>
      <c r="EB30" s="30">
        <f>SUMPRODUCT(E30:DV30,$E$5:$DV$5)/IF(SUM($E$5:$DV$5)=0,1,SUM($E$5:$DV$5))/25</f>
        <v>1.96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x14ac:dyDescent="0.2">
      <c r="A31" s="23">
        <v>20</v>
      </c>
      <c r="B31" s="24" t="s">
        <v>44</v>
      </c>
      <c r="C31" s="24" t="s">
        <v>26</v>
      </c>
      <c r="D31" s="25" t="s">
        <v>24</v>
      </c>
      <c r="E31" s="26">
        <v>90</v>
      </c>
      <c r="F31" s="26">
        <v>50</v>
      </c>
      <c r="G31" s="26">
        <v>64</v>
      </c>
      <c r="H31" s="26">
        <v>31</v>
      </c>
      <c r="I31" s="26">
        <v>53</v>
      </c>
      <c r="J31" s="26">
        <v>0</v>
      </c>
      <c r="K31" s="26">
        <v>3</v>
      </c>
      <c r="L31" s="26">
        <v>5</v>
      </c>
      <c r="M31" s="26">
        <v>42</v>
      </c>
      <c r="N31" s="26">
        <v>25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49</v>
      </c>
      <c r="DZ31" s="29"/>
      <c r="EA31" s="19"/>
      <c r="EB31" s="30">
        <f>SUMPRODUCT(E31:DV31,$E$5:$DV$5)/IF(SUM($E$5:$DV$5)=0,1,SUM($E$5:$DV$5))/25</f>
        <v>0.7345454545454545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x14ac:dyDescent="0.2">
      <c r="A32" s="23">
        <v>21</v>
      </c>
      <c r="B32" s="24" t="s">
        <v>45</v>
      </c>
      <c r="C32" s="24" t="s">
        <v>26</v>
      </c>
      <c r="D32" s="25" t="s">
        <v>24</v>
      </c>
      <c r="E32" s="26">
        <v>90</v>
      </c>
      <c r="F32" s="26">
        <v>88</v>
      </c>
      <c r="G32" s="26">
        <v>64</v>
      </c>
      <c r="H32" s="26">
        <v>25</v>
      </c>
      <c r="I32" s="26">
        <v>83</v>
      </c>
      <c r="J32" s="26">
        <v>0</v>
      </c>
      <c r="K32" s="26">
        <v>48</v>
      </c>
      <c r="L32" s="26">
        <v>1</v>
      </c>
      <c r="M32" s="26">
        <v>41</v>
      </c>
      <c r="N32" s="26">
        <v>6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49</v>
      </c>
      <c r="DZ32" s="29"/>
      <c r="EA32" s="19"/>
      <c r="EB32" s="30">
        <f>SUMPRODUCT(E32:DV32,$E$5:$DV$5)/IF(SUM($E$5:$DV$5)=0,1,SUM($E$5:$DV$5))/25</f>
        <v>1.010909090909091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x14ac:dyDescent="0.2">
      <c r="A33" s="23">
        <v>22</v>
      </c>
      <c r="B33" s="24" t="s">
        <v>46</v>
      </c>
      <c r="C33" s="24" t="s">
        <v>26</v>
      </c>
      <c r="D33" s="25" t="s">
        <v>24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50</v>
      </c>
      <c r="DZ33" s="29"/>
      <c r="EA33" s="19"/>
      <c r="EB33" s="30">
        <f>SUMPRODUCT(E33:DV33,$E$5:$DV$5)/IF(SUM($E$5:$DV$5)=0,1,SUM($E$5:$DV$5))/25</f>
        <v>0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x14ac:dyDescent="0.2">
      <c r="A34" s="23">
        <v>23</v>
      </c>
      <c r="B34" s="24" t="s">
        <v>47</v>
      </c>
      <c r="C34" s="24" t="s">
        <v>26</v>
      </c>
      <c r="D34" s="25" t="s">
        <v>24</v>
      </c>
      <c r="E34" s="26">
        <v>90</v>
      </c>
      <c r="F34" s="26">
        <v>50</v>
      </c>
      <c r="G34" s="26">
        <v>64</v>
      </c>
      <c r="H34" s="26">
        <v>16</v>
      </c>
      <c r="I34" s="26">
        <v>58</v>
      </c>
      <c r="J34" s="26">
        <v>0</v>
      </c>
      <c r="K34" s="26">
        <v>3</v>
      </c>
      <c r="L34" s="26">
        <v>5</v>
      </c>
      <c r="M34" s="26">
        <v>12</v>
      </c>
      <c r="N34" s="26">
        <v>7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49</v>
      </c>
      <c r="DZ34" s="29"/>
      <c r="EA34" s="19"/>
      <c r="EB34" s="30">
        <f>SUMPRODUCT(E34:DV34,$E$5:$DV$5)/IF(SUM($E$5:$DV$5)=0,1,SUM($E$5:$DV$5))/25</f>
        <v>0.30363636363636365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x14ac:dyDescent="0.2">
      <c r="A35" s="23">
        <v>24</v>
      </c>
      <c r="B35" s="24" t="s">
        <v>48</v>
      </c>
      <c r="C35" s="24" t="s">
        <v>23</v>
      </c>
      <c r="D35" s="25" t="s">
        <v>24</v>
      </c>
      <c r="E35" s="26">
        <v>90</v>
      </c>
      <c r="F35" s="26">
        <v>73</v>
      </c>
      <c r="G35" s="26">
        <v>64</v>
      </c>
      <c r="H35" s="26">
        <v>97</v>
      </c>
      <c r="I35" s="26">
        <v>94</v>
      </c>
      <c r="J35" s="26">
        <v>0</v>
      </c>
      <c r="K35" s="26">
        <v>96</v>
      </c>
      <c r="L35" s="26">
        <v>97</v>
      </c>
      <c r="M35" s="26">
        <v>90</v>
      </c>
      <c r="N35" s="26">
        <v>78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49</v>
      </c>
      <c r="DZ35" s="29"/>
      <c r="EA35" s="19"/>
      <c r="EB35" s="30">
        <f>SUMPRODUCT(E35:DV35,$E$5:$DV$5)/IF(SUM($E$5:$DV$5)=0,1,SUM($E$5:$DV$5))/25</f>
        <v>3.68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52</v>
      </c>
      <c r="C160" s="34"/>
      <c r="D160" s="35"/>
      <c r="E160" s="36">
        <f>IF(SUM(E12:E159)&gt;0,AVERAGE(E12:E159),IF(7:7="Да",COUNTIF(E12:E159,"Неуд")+COUNTIF(E12:E159,"Н/я")+COUNTIF(E12:E159,"Н/з"),0))</f>
        <v>60.875</v>
      </c>
      <c r="F160" s="36">
        <f t="shared" ref="F160:BQ160" si="5">IF(SUM(F12:F159)&gt;0,AVERAGE(F12:F159),IF(7:7="Да",COUNTIF(F12:F159,"Неуд")+COUNTIF(F12:F159,"Н/я")+COUNTIF(F12:F159,"Н/з"),0))</f>
        <v>50.75</v>
      </c>
      <c r="G160" s="36">
        <f t="shared" si="5"/>
        <v>56</v>
      </c>
      <c r="H160" s="36">
        <f t="shared" si="5"/>
        <v>43.666666666666664</v>
      </c>
      <c r="I160" s="36">
        <f t="shared" si="5"/>
        <v>60.875</v>
      </c>
      <c r="J160" s="36">
        <f t="shared" si="5"/>
        <v>0</v>
      </c>
      <c r="K160" s="36">
        <f t="shared" si="5"/>
        <v>34.208333333333336</v>
      </c>
      <c r="L160" s="36">
        <f t="shared" si="5"/>
        <v>37.416666666666664</v>
      </c>
      <c r="M160" s="36">
        <f t="shared" si="5"/>
        <v>40.25</v>
      </c>
      <c r="N160" s="36">
        <f t="shared" si="5"/>
        <v>38.458333333333336</v>
      </c>
      <c r="O160" s="36">
        <f t="shared" si="5"/>
        <v>0</v>
      </c>
      <c r="P160" s="36">
        <f t="shared" si="5"/>
        <v>0</v>
      </c>
      <c r="Q160" s="36">
        <f t="shared" si="5"/>
        <v>0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0.24712530712530714</v>
      </c>
      <c r="EC160" s="45"/>
    </row>
  </sheetData>
  <sheetCalcPr fullCalcOnLoad="1"/>
  <mergeCells count="11">
    <mergeCell ref="E10:N10"/>
    <mergeCell ref="K11:N11"/>
    <mergeCell ref="E11:J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2024-11-22T12:19:26Z</dcterms:modified>
</cp:coreProperties>
</file>