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'Сводная'!$A$3:$EA$159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/>
</workbook>
</file>

<file path=xl/sharedStrings.xml><?xml version="1.0" encoding="utf-8"?>
<sst xmlns="http://schemas.openxmlformats.org/spreadsheetml/2006/main" count="85" uniqueCount="55">
  <si>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</si>
  <si>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</si>
  <si>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</si>
  <si>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</si>
  <si>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</si>
  <si>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</si>
  <si>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</si>
  <si>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</si>
  <si>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</si>
  <si>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</si>
  <si>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</si>
  <si>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</si>
  <si>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</si>
  <si>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</si>
  <si>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</si>
  <si>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</si>
  <si>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</si>
  <si>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ПМИ_маг</t>
  </si>
  <si>
    <t>Группа: о22IS</t>
  </si>
  <si>
    <t>Курс: 1</t>
  </si>
  <si>
    <t>Год: 2022-2023</t>
  </si>
  <si>
    <t>Сессия: Летняя</t>
  </si>
  <si>
    <t>Апинян Л.А</t>
  </si>
  <si>
    <t>ОО</t>
  </si>
  <si>
    <t>01.04.02-2985</t>
  </si>
  <si>
    <t>Варданян М.Г</t>
  </si>
  <si>
    <t>01.04.02-3051</t>
  </si>
  <si>
    <t>Исак А.Р</t>
  </si>
  <si>
    <t>01.04.02-3050</t>
  </si>
  <si>
    <t>Кочарян Л.С</t>
  </si>
  <si>
    <t>01.04.02-3123</t>
  </si>
  <si>
    <t>Тарджуманян Э.А</t>
  </si>
  <si>
    <t>01.04.02-3189</t>
  </si>
  <si>
    <t>Уч</t>
  </si>
  <si>
    <t>Теория кодирования - Абраамян  С.Е.</t>
  </si>
  <si>
    <t xml:space="preserve">Комбинаторная и интегральная геометрия - </t>
  </si>
  <si>
    <t>Stata &amp; R - Мнацаканян В.А.</t>
  </si>
  <si>
    <t>Политическая экономика - Дарбинян  А.Р.</t>
  </si>
  <si>
    <t xml:space="preserve">Экономика - </t>
  </si>
  <si>
    <t>Сложные структуры данных - Аветисян А.</t>
  </si>
  <si>
    <t>Стохастическая геометрия - Саргсян Г.В.</t>
  </si>
  <si>
    <t>Научно-педагогическая практика(учебная) - Абраамян  С.Е., Арамян  Р.Г.,Арутюнян М.Е., Тоноян  Р.Н.</t>
  </si>
  <si>
    <t>НИР (производственная) - Арамян Р.Г.</t>
  </si>
  <si>
    <t>Построение и анализ алгоритмов дискретной оптимизации - Тоноян  Р.Н.</t>
  </si>
  <si>
    <t>Защита информации от вредоносного программного обеспечения - Арутюнян М.Е.</t>
  </si>
  <si>
    <t xml:space="preserve">Способы защиты информации - </t>
  </si>
  <si>
    <t>Обработка больших данных - Дарбинян А.А.</t>
  </si>
  <si>
    <t>Да</t>
  </si>
  <si>
    <t>Нет</t>
  </si>
  <si>
    <t>False</t>
  </si>
  <si>
    <t>True</t>
  </si>
  <si>
    <t>Летняя</t>
  </si>
  <si>
    <t>Зачеты</t>
  </si>
  <si>
    <t>Прак.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</si>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</sst>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59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" sqref="J4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5" width="4.75390625" style="3" customWidth="1"/>
    <col min="6" max="6" width="5.125" style="3" hidden="1" customWidth="1"/>
    <col min="7" max="7" width="4.75390625" style="3" customWidth="1"/>
    <col min="8" max="8" width="5.125" style="3" customWidth="1"/>
    <col min="9" max="9" width="4.75390625" style="3" hidden="1" customWidth="1"/>
    <col min="10" max="10" width="5.125" style="3" customWidth="1"/>
    <col min="11" max="11" width="5.125" style="3" hidden="1" customWidth="1"/>
    <col min="12" max="12" width="9.375" style="3" hidden="1" customWidth="1"/>
    <col min="13" max="13" width="5.125" style="3" customWidth="1"/>
    <col min="14" max="15" width="7.25390625" style="3" customWidth="1"/>
    <col min="16" max="16" width="4.125" style="3" hidden="1" customWidth="1"/>
    <col min="17" max="17" width="5.125" style="3" customWidth="1"/>
    <col min="18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hidden="1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4" ht="13.5" customHeight="1">
      <c r="B3" s="5" t="s">
        <v>18</v>
      </c>
      <c r="C3" s="45" t="s">
        <v>17</v>
      </c>
      <c r="D3" s="45"/>
    </row>
    <row r="4" spans="2:133" ht="14.25" customHeight="1" thickBot="1">
      <c r="B4" s="5" t="s">
        <v>20</v>
      </c>
      <c r="C4" s="44" t="s">
        <v>19</v>
      </c>
      <c r="D4" s="44"/>
      <c r="E4" s="6" t="s">
        <v>21</v>
      </c>
      <c r="DZ4" s="7"/>
      <c r="EA4" s="32">
        <v>45115</v>
      </c>
      <c r="EB4" s="8" t="e">
        <f>#REF!</f>
        <v>#REF!</v>
      </c>
      <c r="EC4" s="32"/>
    </row>
    <row r="5" spans="2:133" ht="14.25" customHeight="1" hidden="1" thickBot="1">
      <c r="B5" s="5"/>
      <c r="C5" s="38"/>
      <c r="D5" s="38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144</v>
      </c>
      <c r="O5" s="3">
        <f t="shared" si="0"/>
        <v>144</v>
      </c>
      <c r="P5" s="3">
        <f t="shared" si="0"/>
        <v>144</v>
      </c>
      <c r="Q5" s="3">
        <f t="shared" si="0"/>
        <v>108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32"/>
      <c r="EB5" s="8"/>
      <c r="EC5" s="32"/>
    </row>
    <row r="6" spans="1:133" ht="157.5" customHeight="1">
      <c r="A6" s="9" t="s">
        <v>5</v>
      </c>
      <c r="B6" s="43" t="s">
        <v>0</v>
      </c>
      <c r="C6" s="43"/>
      <c r="D6" s="43"/>
      <c r="E6" s="10" t="s">
        <v>34</v>
      </c>
      <c r="F6" s="10" t="s">
        <v>35</v>
      </c>
      <c r="G6" s="10" t="s">
        <v>36</v>
      </c>
      <c r="H6" s="10" t="s">
        <v>37</v>
      </c>
      <c r="I6" s="10" t="s">
        <v>38</v>
      </c>
      <c r="J6" s="10" t="s">
        <v>39</v>
      </c>
      <c r="K6" s="10" t="s">
        <v>40</v>
      </c>
      <c r="L6" s="10" t="s">
        <v>41</v>
      </c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2" t="s">
        <v>1</v>
      </c>
      <c r="C7" s="42"/>
      <c r="D7" s="42"/>
      <c r="E7" s="15" t="s">
        <v>47</v>
      </c>
      <c r="F7" s="15" t="s">
        <v>48</v>
      </c>
      <c r="G7" s="15" t="s">
        <v>48</v>
      </c>
      <c r="H7" s="15" t="s">
        <v>48</v>
      </c>
      <c r="I7" s="15" t="s">
        <v>48</v>
      </c>
      <c r="J7" s="15" t="s">
        <v>48</v>
      </c>
      <c r="K7" s="15" t="s">
        <v>48</v>
      </c>
      <c r="L7" s="15" t="s">
        <v>48</v>
      </c>
      <c r="M7" s="15" t="s">
        <v>47</v>
      </c>
      <c r="N7" s="15" t="s">
        <v>48</v>
      </c>
      <c r="O7" s="15" t="s">
        <v>48</v>
      </c>
      <c r="P7" s="15" t="s">
        <v>48</v>
      </c>
      <c r="Q7" s="15" t="s">
        <v>48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35"/>
    </row>
    <row r="8" spans="1:133" ht="11.25">
      <c r="A8" s="14"/>
      <c r="B8" s="42" t="s">
        <v>15</v>
      </c>
      <c r="C8" s="42"/>
      <c r="D8" s="42"/>
      <c r="E8" s="21">
        <v>144</v>
      </c>
      <c r="F8" s="21">
        <v>108</v>
      </c>
      <c r="G8" s="21">
        <v>108</v>
      </c>
      <c r="H8" s="21">
        <v>36</v>
      </c>
      <c r="I8" s="21">
        <v>36</v>
      </c>
      <c r="J8" s="21">
        <v>36</v>
      </c>
      <c r="K8" s="21">
        <v>72</v>
      </c>
      <c r="L8" s="21"/>
      <c r="M8" s="21">
        <v>252</v>
      </c>
      <c r="N8" s="21">
        <v>144</v>
      </c>
      <c r="O8" s="21">
        <v>144</v>
      </c>
      <c r="P8" s="21">
        <v>144</v>
      </c>
      <c r="Q8" s="21">
        <v>108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35"/>
    </row>
    <row r="9" spans="1:133" ht="11.25" hidden="1">
      <c r="A9" s="14"/>
      <c r="B9" s="42" t="s">
        <v>14</v>
      </c>
      <c r="C9" s="42"/>
      <c r="D9" s="42"/>
      <c r="E9" s="15" t="s">
        <v>49</v>
      </c>
      <c r="F9" s="15" t="s">
        <v>49</v>
      </c>
      <c r="G9" s="15" t="s">
        <v>49</v>
      </c>
      <c r="H9" s="15" t="s">
        <v>49</v>
      </c>
      <c r="I9" s="15" t="s">
        <v>49</v>
      </c>
      <c r="J9" s="15" t="s">
        <v>49</v>
      </c>
      <c r="K9" s="15" t="s">
        <v>49</v>
      </c>
      <c r="L9" s="15" t="s">
        <v>49</v>
      </c>
      <c r="M9" s="15" t="s">
        <v>49</v>
      </c>
      <c r="N9" s="15" t="s">
        <v>50</v>
      </c>
      <c r="O9" s="15" t="s">
        <v>50</v>
      </c>
      <c r="P9" s="15" t="s">
        <v>50</v>
      </c>
      <c r="Q9" s="15" t="s">
        <v>50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35"/>
    </row>
    <row r="10" spans="1:133" ht="11.25" customHeight="1" hidden="1">
      <c r="A10" s="14"/>
      <c r="B10" s="42" t="s">
        <v>3</v>
      </c>
      <c r="C10" s="42"/>
      <c r="D10" s="42"/>
      <c r="E10" s="39" t="s">
        <v>51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35"/>
    </row>
    <row r="11" spans="1:137" ht="12" customHeight="1">
      <c r="A11" s="14"/>
      <c r="B11" s="42" t="s">
        <v>6</v>
      </c>
      <c r="C11" s="42"/>
      <c r="D11" s="42"/>
      <c r="E11" s="39" t="s">
        <v>52</v>
      </c>
      <c r="F11" s="40"/>
      <c r="G11" s="40"/>
      <c r="H11" s="40"/>
      <c r="I11" s="40"/>
      <c r="J11" s="40"/>
      <c r="K11" s="41"/>
      <c r="L11" s="39" t="s">
        <v>53</v>
      </c>
      <c r="M11" s="41"/>
      <c r="N11" s="39" t="s">
        <v>54</v>
      </c>
      <c r="O11" s="40"/>
      <c r="P11" s="40"/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35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100</v>
      </c>
      <c r="F12" s="27">
        <v>0</v>
      </c>
      <c r="G12" s="27">
        <v>100</v>
      </c>
      <c r="H12" s="27">
        <v>77</v>
      </c>
      <c r="I12" s="27">
        <v>0</v>
      </c>
      <c r="J12" s="27">
        <v>95</v>
      </c>
      <c r="K12" s="27">
        <v>0</v>
      </c>
      <c r="L12" s="27">
        <v>0</v>
      </c>
      <c r="M12" s="27">
        <v>100</v>
      </c>
      <c r="N12" s="27">
        <v>89</v>
      </c>
      <c r="O12" s="27">
        <v>90</v>
      </c>
      <c r="P12" s="27">
        <v>0</v>
      </c>
      <c r="Q12" s="27">
        <v>85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33</v>
      </c>
      <c r="DZ12" s="29"/>
      <c r="EA12" s="19"/>
      <c r="EB12" s="30">
        <f aca="true" t="shared" si="2" ref="EB12:EB43">SUMPRODUCT(E12:DV12,$E$5:$DV$5)/IF(SUM($E$5:$DV$5)=0,1,SUM($E$5:$DV$5))/25</f>
        <v>2.5893333333333333</v>
      </c>
      <c r="EC12" s="36">
        <f>IF(SUM(ED12:EG12)&gt;0,(ED12*5+EE12*4+EF12*3+EG12*5)/SUM(ED12:EG12),"")</f>
      </c>
      <c r="ED12" s="34">
        <f aca="true" t="shared" si="3" ref="ED12:ED43">COUNTIF($E12:$DV12,"Отл")</f>
        <v>0</v>
      </c>
      <c r="EE12" s="33">
        <f aca="true" t="shared" si="4" ref="EE12:EE43">COUNTIF($E12:$DV12,"Хор")</f>
        <v>0</v>
      </c>
      <c r="EF12" s="33">
        <f aca="true" t="shared" si="5" ref="EF12:EF43">COUNTIF($E12:$DV12,"Удв")</f>
        <v>0</v>
      </c>
      <c r="EG12" s="37">
        <f aca="true" t="shared" si="6" ref="EG12:EG43">COUNTIF($E12:$DV12,"Зач")</f>
        <v>0</v>
      </c>
    </row>
    <row r="13" spans="1:137" ht="11.25">
      <c r="A13" s="23">
        <v>2</v>
      </c>
      <c r="B13" s="24" t="s">
        <v>25</v>
      </c>
      <c r="C13" s="24" t="s">
        <v>23</v>
      </c>
      <c r="D13" s="25" t="s">
        <v>26</v>
      </c>
      <c r="E13" s="26">
        <v>50</v>
      </c>
      <c r="F13" s="26">
        <v>0</v>
      </c>
      <c r="G13" s="26">
        <v>70</v>
      </c>
      <c r="H13" s="26">
        <v>77</v>
      </c>
      <c r="I13" s="26">
        <v>0</v>
      </c>
      <c r="J13" s="26">
        <v>85</v>
      </c>
      <c r="K13" s="26">
        <v>0</v>
      </c>
      <c r="L13" s="26">
        <v>0</v>
      </c>
      <c r="M13" s="26">
        <v>90</v>
      </c>
      <c r="N13" s="26">
        <v>65</v>
      </c>
      <c r="O13" s="26">
        <v>69</v>
      </c>
      <c r="P13" s="26">
        <v>0</v>
      </c>
      <c r="Q13" s="26">
        <v>95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33</v>
      </c>
      <c r="DZ13" s="29"/>
      <c r="EA13" s="19"/>
      <c r="EB13" s="30">
        <f t="shared" si="2"/>
        <v>2.1893333333333334</v>
      </c>
      <c r="EC13" s="36">
        <f>IF(SUM(ED13:EG13)&gt;0,(ED13*5+EE13*4+EF13*3+EG13*5)/SUM(ED13:EG13),"")</f>
      </c>
      <c r="ED13" s="34">
        <f t="shared" si="3"/>
        <v>0</v>
      </c>
      <c r="EE13" s="33">
        <f t="shared" si="4"/>
        <v>0</v>
      </c>
      <c r="EF13" s="33">
        <f t="shared" si="5"/>
        <v>0</v>
      </c>
      <c r="EG13" s="37">
        <f t="shared" si="6"/>
        <v>0</v>
      </c>
    </row>
    <row r="14" spans="1:137" ht="11.25">
      <c r="A14" s="23">
        <v>3</v>
      </c>
      <c r="B14" s="24" t="s">
        <v>27</v>
      </c>
      <c r="C14" s="24" t="s">
        <v>23</v>
      </c>
      <c r="D14" s="25" t="s">
        <v>28</v>
      </c>
      <c r="E14" s="26">
        <v>50</v>
      </c>
      <c r="F14" s="26">
        <v>0</v>
      </c>
      <c r="G14" s="26">
        <v>80</v>
      </c>
      <c r="H14" s="26">
        <v>77</v>
      </c>
      <c r="I14" s="26">
        <v>0</v>
      </c>
      <c r="J14" s="26">
        <v>85</v>
      </c>
      <c r="K14" s="26">
        <v>0</v>
      </c>
      <c r="L14" s="26">
        <v>0</v>
      </c>
      <c r="M14" s="26">
        <v>80</v>
      </c>
      <c r="N14" s="26">
        <v>59</v>
      </c>
      <c r="O14" s="26">
        <v>73</v>
      </c>
      <c r="P14" s="26">
        <v>0</v>
      </c>
      <c r="Q14" s="26">
        <v>96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33</v>
      </c>
      <c r="DZ14" s="29"/>
      <c r="EA14" s="19"/>
      <c r="EB14" s="30">
        <f t="shared" si="2"/>
        <v>2.176</v>
      </c>
      <c r="EC14" s="36">
        <f aca="true" t="shared" si="7" ref="EC14:EC76">IF(SUM(ED14:EG14)&gt;0,(ED14*5+EE14*4+EF14*3+EG14*5)/SUM(ED14:EG14),"")</f>
      </c>
      <c r="ED14" s="34">
        <f t="shared" si="3"/>
        <v>0</v>
      </c>
      <c r="EE14" s="33">
        <f t="shared" si="4"/>
        <v>0</v>
      </c>
      <c r="EF14" s="33">
        <f t="shared" si="5"/>
        <v>0</v>
      </c>
      <c r="EG14" s="37">
        <f t="shared" si="6"/>
        <v>0</v>
      </c>
    </row>
    <row r="15" spans="1:137" ht="11.25">
      <c r="A15" s="23">
        <v>4</v>
      </c>
      <c r="B15" s="24" t="s">
        <v>29</v>
      </c>
      <c r="C15" s="24" t="s">
        <v>23</v>
      </c>
      <c r="D15" s="25" t="s">
        <v>30</v>
      </c>
      <c r="E15" s="26">
        <v>75</v>
      </c>
      <c r="F15" s="26">
        <v>0</v>
      </c>
      <c r="G15" s="26">
        <v>80</v>
      </c>
      <c r="H15" s="26">
        <v>77</v>
      </c>
      <c r="I15" s="26">
        <v>0</v>
      </c>
      <c r="J15" s="26">
        <v>90</v>
      </c>
      <c r="K15" s="26">
        <v>0</v>
      </c>
      <c r="L15" s="26">
        <v>0</v>
      </c>
      <c r="M15" s="26">
        <v>80</v>
      </c>
      <c r="N15" s="26">
        <v>67</v>
      </c>
      <c r="O15" s="26">
        <v>81</v>
      </c>
      <c r="P15" s="26">
        <v>0</v>
      </c>
      <c r="Q15" s="26">
        <v>95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33</v>
      </c>
      <c r="DZ15" s="29"/>
      <c r="EA15" s="19"/>
      <c r="EB15" s="30">
        <f t="shared" si="2"/>
        <v>2.3386666666666667</v>
      </c>
      <c r="EC15" s="36">
        <f t="shared" si="7"/>
      </c>
      <c r="ED15" s="34">
        <f t="shared" si="3"/>
        <v>0</v>
      </c>
      <c r="EE15" s="33">
        <f t="shared" si="4"/>
        <v>0</v>
      </c>
      <c r="EF15" s="33">
        <f t="shared" si="5"/>
        <v>0</v>
      </c>
      <c r="EG15" s="37">
        <f t="shared" si="6"/>
        <v>0</v>
      </c>
    </row>
    <row r="16" spans="1:137" ht="11.25">
      <c r="A16" s="23">
        <v>5</v>
      </c>
      <c r="B16" s="24" t="s">
        <v>31</v>
      </c>
      <c r="C16" s="24" t="s">
        <v>23</v>
      </c>
      <c r="D16" s="25" t="s">
        <v>32</v>
      </c>
      <c r="E16" s="26">
        <v>0</v>
      </c>
      <c r="F16" s="26">
        <v>0</v>
      </c>
      <c r="G16" s="26">
        <v>0</v>
      </c>
      <c r="H16" s="26">
        <v>77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33</v>
      </c>
      <c r="DZ16" s="29"/>
      <c r="EA16" s="19"/>
      <c r="EB16" s="30">
        <f t="shared" si="2"/>
        <v>0</v>
      </c>
      <c r="EC16" s="36">
        <f t="shared" si="7"/>
      </c>
      <c r="ED16" s="34">
        <f t="shared" si="3"/>
        <v>0</v>
      </c>
      <c r="EE16" s="33">
        <f t="shared" si="4"/>
        <v>0</v>
      </c>
      <c r="EF16" s="33">
        <f t="shared" si="5"/>
        <v>0</v>
      </c>
      <c r="EG16" s="37">
        <f t="shared" si="6"/>
        <v>0</v>
      </c>
    </row>
    <row r="17" spans="1:137" ht="11.25" hidden="1">
      <c r="A17" s="23">
        <v>6</v>
      </c>
      <c r="B17" s="24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/>
      <c r="DX17" s="22"/>
      <c r="DY17" s="22"/>
      <c r="DZ17" s="29"/>
      <c r="EA17" s="19"/>
      <c r="EB17" s="30">
        <f t="shared" si="2"/>
        <v>0</v>
      </c>
      <c r="EC17" s="36">
        <f t="shared" si="7"/>
      </c>
      <c r="ED17" s="34">
        <f t="shared" si="3"/>
        <v>0</v>
      </c>
      <c r="EE17" s="33">
        <f t="shared" si="4"/>
        <v>0</v>
      </c>
      <c r="EF17" s="33">
        <f t="shared" si="5"/>
        <v>0</v>
      </c>
      <c r="EG17" s="37">
        <f t="shared" si="6"/>
        <v>0</v>
      </c>
    </row>
    <row r="18" spans="1:137" ht="11.25" hidden="1">
      <c r="A18" s="23">
        <v>7</v>
      </c>
      <c r="B18" s="24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/>
      <c r="DX18" s="22"/>
      <c r="DY18" s="22"/>
      <c r="DZ18" s="29"/>
      <c r="EA18" s="19"/>
      <c r="EB18" s="30">
        <f t="shared" si="2"/>
        <v>0</v>
      </c>
      <c r="EC18" s="36">
        <f t="shared" si="7"/>
      </c>
      <c r="ED18" s="34">
        <f t="shared" si="3"/>
        <v>0</v>
      </c>
      <c r="EE18" s="33">
        <f t="shared" si="4"/>
        <v>0</v>
      </c>
      <c r="EF18" s="33">
        <f t="shared" si="5"/>
        <v>0</v>
      </c>
      <c r="EG18" s="37">
        <f t="shared" si="6"/>
        <v>0</v>
      </c>
    </row>
    <row r="19" spans="1:137" ht="11.25" hidden="1">
      <c r="A19" s="23">
        <v>8</v>
      </c>
      <c r="B19" s="24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/>
      <c r="DX19" s="22"/>
      <c r="DY19" s="22"/>
      <c r="DZ19" s="29"/>
      <c r="EA19" s="19"/>
      <c r="EB19" s="30">
        <f t="shared" si="2"/>
        <v>0</v>
      </c>
      <c r="EC19" s="36">
        <f t="shared" si="7"/>
      </c>
      <c r="ED19" s="34">
        <f t="shared" si="3"/>
        <v>0</v>
      </c>
      <c r="EE19" s="33">
        <f t="shared" si="4"/>
        <v>0</v>
      </c>
      <c r="EF19" s="33">
        <f t="shared" si="5"/>
        <v>0</v>
      </c>
      <c r="EG19" s="37">
        <f t="shared" si="6"/>
        <v>0</v>
      </c>
    </row>
    <row r="20" spans="1:137" ht="11.25" hidden="1">
      <c r="A20" s="23">
        <v>9</v>
      </c>
      <c r="B20" s="24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/>
      <c r="DX20" s="22"/>
      <c r="DY20" s="22"/>
      <c r="DZ20" s="29"/>
      <c r="EA20" s="19"/>
      <c r="EB20" s="30">
        <f t="shared" si="2"/>
        <v>0</v>
      </c>
      <c r="EC20" s="36">
        <f t="shared" si="7"/>
      </c>
      <c r="ED20" s="34">
        <f t="shared" si="3"/>
        <v>0</v>
      </c>
      <c r="EE20" s="33">
        <f t="shared" si="4"/>
        <v>0</v>
      </c>
      <c r="EF20" s="33">
        <f t="shared" si="5"/>
        <v>0</v>
      </c>
      <c r="EG20" s="37">
        <f t="shared" si="6"/>
        <v>0</v>
      </c>
    </row>
    <row r="21" spans="1:137" ht="11.25" hidden="1">
      <c r="A21" s="23">
        <v>10</v>
      </c>
      <c r="B21" s="24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/>
      <c r="DX21" s="22"/>
      <c r="DY21" s="22"/>
      <c r="DZ21" s="29"/>
      <c r="EA21" s="19"/>
      <c r="EB21" s="30">
        <f t="shared" si="2"/>
        <v>0</v>
      </c>
      <c r="EC21" s="36">
        <f t="shared" si="7"/>
      </c>
      <c r="ED21" s="34">
        <f t="shared" si="3"/>
        <v>0</v>
      </c>
      <c r="EE21" s="33">
        <f t="shared" si="4"/>
        <v>0</v>
      </c>
      <c r="EF21" s="33">
        <f t="shared" si="5"/>
        <v>0</v>
      </c>
      <c r="EG21" s="37">
        <f t="shared" si="6"/>
        <v>0</v>
      </c>
    </row>
    <row r="22" spans="1:137" ht="11.25" hidden="1">
      <c r="A22" s="23">
        <v>11</v>
      </c>
      <c r="B22" s="24"/>
      <c r="C22" s="24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/>
      <c r="DX22" s="22"/>
      <c r="DY22" s="22"/>
      <c r="DZ22" s="29"/>
      <c r="EA22" s="19"/>
      <c r="EB22" s="30">
        <f t="shared" si="2"/>
        <v>0</v>
      </c>
      <c r="EC22" s="36">
        <f t="shared" si="7"/>
      </c>
      <c r="ED22" s="34">
        <f t="shared" si="3"/>
        <v>0</v>
      </c>
      <c r="EE22" s="33">
        <f t="shared" si="4"/>
        <v>0</v>
      </c>
      <c r="EF22" s="33">
        <f t="shared" si="5"/>
        <v>0</v>
      </c>
      <c r="EG22" s="37">
        <f t="shared" si="6"/>
        <v>0</v>
      </c>
    </row>
    <row r="23" spans="1:137" ht="11.25" hidden="1">
      <c r="A23" s="23">
        <v>12</v>
      </c>
      <c r="B23" s="24"/>
      <c r="C23" s="24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/>
      <c r="DX23" s="22"/>
      <c r="DY23" s="22"/>
      <c r="DZ23" s="29"/>
      <c r="EA23" s="19"/>
      <c r="EB23" s="30">
        <f t="shared" si="2"/>
        <v>0</v>
      </c>
      <c r="EC23" s="36">
        <f t="shared" si="7"/>
      </c>
      <c r="ED23" s="34">
        <f t="shared" si="3"/>
        <v>0</v>
      </c>
      <c r="EE23" s="33">
        <f t="shared" si="4"/>
        <v>0</v>
      </c>
      <c r="EF23" s="33">
        <f t="shared" si="5"/>
        <v>0</v>
      </c>
      <c r="EG23" s="37">
        <f t="shared" si="6"/>
        <v>0</v>
      </c>
    </row>
    <row r="24" spans="1:137" ht="11.25" hidden="1">
      <c r="A24" s="23">
        <v>13</v>
      </c>
      <c r="B24" s="24"/>
      <c r="C24" s="24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/>
      <c r="DX24" s="22"/>
      <c r="DY24" s="22"/>
      <c r="DZ24" s="29"/>
      <c r="EA24" s="19"/>
      <c r="EB24" s="30">
        <f t="shared" si="2"/>
        <v>0</v>
      </c>
      <c r="EC24" s="36">
        <f t="shared" si="7"/>
      </c>
      <c r="ED24" s="34">
        <f t="shared" si="3"/>
        <v>0</v>
      </c>
      <c r="EE24" s="33">
        <f t="shared" si="4"/>
        <v>0</v>
      </c>
      <c r="EF24" s="33">
        <f t="shared" si="5"/>
        <v>0</v>
      </c>
      <c r="EG24" s="37">
        <f t="shared" si="6"/>
        <v>0</v>
      </c>
    </row>
    <row r="25" spans="1:137" ht="11.25" hidden="1">
      <c r="A25" s="23">
        <v>14</v>
      </c>
      <c r="B25" s="24"/>
      <c r="C25" s="24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/>
      <c r="DX25" s="22"/>
      <c r="DY25" s="22"/>
      <c r="DZ25" s="29"/>
      <c r="EA25" s="19"/>
      <c r="EB25" s="30">
        <f t="shared" si="2"/>
        <v>0</v>
      </c>
      <c r="EC25" s="36">
        <f t="shared" si="7"/>
      </c>
      <c r="ED25" s="34">
        <f t="shared" si="3"/>
        <v>0</v>
      </c>
      <c r="EE25" s="33">
        <f t="shared" si="4"/>
        <v>0</v>
      </c>
      <c r="EF25" s="33">
        <f t="shared" si="5"/>
        <v>0</v>
      </c>
      <c r="EG25" s="37">
        <f t="shared" si="6"/>
        <v>0</v>
      </c>
    </row>
    <row r="26" spans="1:137" ht="11.25" hidden="1">
      <c r="A26" s="23">
        <v>15</v>
      </c>
      <c r="B26" s="24"/>
      <c r="C26" s="24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/>
      <c r="DX26" s="22"/>
      <c r="DY26" s="22"/>
      <c r="DZ26" s="29"/>
      <c r="EA26" s="19"/>
      <c r="EB26" s="30">
        <f t="shared" si="2"/>
        <v>0</v>
      </c>
      <c r="EC26" s="36">
        <f t="shared" si="7"/>
      </c>
      <c r="ED26" s="34">
        <f t="shared" si="3"/>
        <v>0</v>
      </c>
      <c r="EE26" s="33">
        <f t="shared" si="4"/>
        <v>0</v>
      </c>
      <c r="EF26" s="33">
        <f t="shared" si="5"/>
        <v>0</v>
      </c>
      <c r="EG26" s="37">
        <f t="shared" si="6"/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 t="shared" si="2"/>
        <v>0</v>
      </c>
      <c r="EC27" s="36">
        <f t="shared" si="7"/>
      </c>
      <c r="ED27" s="34">
        <f t="shared" si="3"/>
        <v>0</v>
      </c>
      <c r="EE27" s="33">
        <f t="shared" si="4"/>
        <v>0</v>
      </c>
      <c r="EF27" s="33">
        <f t="shared" si="5"/>
        <v>0</v>
      </c>
      <c r="EG27" s="37">
        <f t="shared" si="6"/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 t="shared" si="2"/>
        <v>0</v>
      </c>
      <c r="EC28" s="36">
        <f t="shared" si="7"/>
      </c>
      <c r="ED28" s="34">
        <f t="shared" si="3"/>
        <v>0</v>
      </c>
      <c r="EE28" s="33">
        <f t="shared" si="4"/>
        <v>0</v>
      </c>
      <c r="EF28" s="33">
        <f t="shared" si="5"/>
        <v>0</v>
      </c>
      <c r="EG28" s="37">
        <f t="shared" si="6"/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 t="shared" si="2"/>
        <v>0</v>
      </c>
      <c r="EC29" s="36">
        <f t="shared" si="7"/>
      </c>
      <c r="ED29" s="34">
        <f t="shared" si="3"/>
        <v>0</v>
      </c>
      <c r="EE29" s="33">
        <f t="shared" si="4"/>
        <v>0</v>
      </c>
      <c r="EF29" s="33">
        <f t="shared" si="5"/>
        <v>0</v>
      </c>
      <c r="EG29" s="37">
        <f t="shared" si="6"/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 t="shared" si="2"/>
        <v>0</v>
      </c>
      <c r="EC30" s="36">
        <f t="shared" si="7"/>
      </c>
      <c r="ED30" s="34">
        <f t="shared" si="3"/>
        <v>0</v>
      </c>
      <c r="EE30" s="33">
        <f t="shared" si="4"/>
        <v>0</v>
      </c>
      <c r="EF30" s="33">
        <f t="shared" si="5"/>
        <v>0</v>
      </c>
      <c r="EG30" s="37">
        <f t="shared" si="6"/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 t="shared" si="2"/>
        <v>0</v>
      </c>
      <c r="EC31" s="36">
        <f t="shared" si="7"/>
      </c>
      <c r="ED31" s="34">
        <f t="shared" si="3"/>
        <v>0</v>
      </c>
      <c r="EE31" s="33">
        <f t="shared" si="4"/>
        <v>0</v>
      </c>
      <c r="EF31" s="33">
        <f t="shared" si="5"/>
        <v>0</v>
      </c>
      <c r="EG31" s="37">
        <f t="shared" si="6"/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 t="shared" si="2"/>
        <v>0</v>
      </c>
      <c r="EC32" s="36">
        <f t="shared" si="7"/>
      </c>
      <c r="ED32" s="34">
        <f t="shared" si="3"/>
        <v>0</v>
      </c>
      <c r="EE32" s="33">
        <f t="shared" si="4"/>
        <v>0</v>
      </c>
      <c r="EF32" s="33">
        <f t="shared" si="5"/>
        <v>0</v>
      </c>
      <c r="EG32" s="37">
        <f t="shared" si="6"/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 t="shared" si="2"/>
        <v>0</v>
      </c>
      <c r="EC33" s="36">
        <f t="shared" si="7"/>
      </c>
      <c r="ED33" s="34">
        <f t="shared" si="3"/>
        <v>0</v>
      </c>
      <c r="EE33" s="33">
        <f t="shared" si="4"/>
        <v>0</v>
      </c>
      <c r="EF33" s="33">
        <f t="shared" si="5"/>
        <v>0</v>
      </c>
      <c r="EG33" s="37">
        <f t="shared" si="6"/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 t="shared" si="2"/>
        <v>0</v>
      </c>
      <c r="EC34" s="36">
        <f t="shared" si="7"/>
      </c>
      <c r="ED34" s="34">
        <f t="shared" si="3"/>
        <v>0</v>
      </c>
      <c r="EE34" s="33">
        <f t="shared" si="4"/>
        <v>0</v>
      </c>
      <c r="EF34" s="33">
        <f t="shared" si="5"/>
        <v>0</v>
      </c>
      <c r="EG34" s="37">
        <f t="shared" si="6"/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 t="shared" si="2"/>
        <v>0</v>
      </c>
      <c r="EC35" s="36">
        <f t="shared" si="7"/>
      </c>
      <c r="ED35" s="34">
        <f t="shared" si="3"/>
        <v>0</v>
      </c>
      <c r="EE35" s="33">
        <f t="shared" si="4"/>
        <v>0</v>
      </c>
      <c r="EF35" s="33">
        <f t="shared" si="5"/>
        <v>0</v>
      </c>
      <c r="EG35" s="37">
        <f t="shared" si="6"/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 t="shared" si="2"/>
        <v>0</v>
      </c>
      <c r="EC36" s="36">
        <f t="shared" si="7"/>
      </c>
      <c r="ED36" s="34">
        <f t="shared" si="3"/>
        <v>0</v>
      </c>
      <c r="EE36" s="33">
        <f t="shared" si="4"/>
        <v>0</v>
      </c>
      <c r="EF36" s="33">
        <f t="shared" si="5"/>
        <v>0</v>
      </c>
      <c r="EG36" s="37">
        <f t="shared" si="6"/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 t="shared" si="2"/>
        <v>0</v>
      </c>
      <c r="EC37" s="36">
        <f t="shared" si="7"/>
      </c>
      <c r="ED37" s="34">
        <f t="shared" si="3"/>
        <v>0</v>
      </c>
      <c r="EE37" s="33">
        <f t="shared" si="4"/>
        <v>0</v>
      </c>
      <c r="EF37" s="33">
        <f t="shared" si="5"/>
        <v>0</v>
      </c>
      <c r="EG37" s="37">
        <f t="shared" si="6"/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 t="shared" si="2"/>
        <v>0</v>
      </c>
      <c r="EC38" s="36">
        <f t="shared" si="7"/>
      </c>
      <c r="ED38" s="34">
        <f t="shared" si="3"/>
        <v>0</v>
      </c>
      <c r="EE38" s="33">
        <f t="shared" si="4"/>
        <v>0</v>
      </c>
      <c r="EF38" s="33">
        <f t="shared" si="5"/>
        <v>0</v>
      </c>
      <c r="EG38" s="37">
        <f t="shared" si="6"/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 t="shared" si="2"/>
        <v>0</v>
      </c>
      <c r="EC39" s="36">
        <f t="shared" si="7"/>
      </c>
      <c r="ED39" s="34">
        <f t="shared" si="3"/>
        <v>0</v>
      </c>
      <c r="EE39" s="33">
        <f t="shared" si="4"/>
        <v>0</v>
      </c>
      <c r="EF39" s="33">
        <f t="shared" si="5"/>
        <v>0</v>
      </c>
      <c r="EG39" s="37">
        <f t="shared" si="6"/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 t="shared" si="2"/>
        <v>0</v>
      </c>
      <c r="EC40" s="36">
        <f t="shared" si="7"/>
      </c>
      <c r="ED40" s="34">
        <f t="shared" si="3"/>
        <v>0</v>
      </c>
      <c r="EE40" s="33">
        <f t="shared" si="4"/>
        <v>0</v>
      </c>
      <c r="EF40" s="33">
        <f t="shared" si="5"/>
        <v>0</v>
      </c>
      <c r="EG40" s="37">
        <f t="shared" si="6"/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 t="shared" si="2"/>
        <v>0</v>
      </c>
      <c r="EC41" s="36">
        <f t="shared" si="7"/>
      </c>
      <c r="ED41" s="34">
        <f t="shared" si="3"/>
        <v>0</v>
      </c>
      <c r="EE41" s="33">
        <f t="shared" si="4"/>
        <v>0</v>
      </c>
      <c r="EF41" s="33">
        <f t="shared" si="5"/>
        <v>0</v>
      </c>
      <c r="EG41" s="37">
        <f t="shared" si="6"/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 t="shared" si="2"/>
        <v>0</v>
      </c>
      <c r="EC42" s="36">
        <f t="shared" si="7"/>
      </c>
      <c r="ED42" s="34">
        <f t="shared" si="3"/>
        <v>0</v>
      </c>
      <c r="EE42" s="33">
        <f t="shared" si="4"/>
        <v>0</v>
      </c>
      <c r="EF42" s="33">
        <f t="shared" si="5"/>
        <v>0</v>
      </c>
      <c r="EG42" s="37">
        <f t="shared" si="6"/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 t="shared" si="2"/>
        <v>0</v>
      </c>
      <c r="EC43" s="36">
        <f t="shared" si="7"/>
      </c>
      <c r="ED43" s="34">
        <f t="shared" si="3"/>
        <v>0</v>
      </c>
      <c r="EE43" s="33">
        <f t="shared" si="4"/>
        <v>0</v>
      </c>
      <c r="EF43" s="33">
        <f t="shared" si="5"/>
        <v>0</v>
      </c>
      <c r="EG43" s="37">
        <f t="shared" si="6"/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 aca="true" t="shared" si="8" ref="EB44:EB75">SUMPRODUCT(E44:DV44,$E$5:$DV$5)/IF(SUM($E$5:$DV$5)=0,1,SUM($E$5:$DV$5))/25</f>
        <v>0</v>
      </c>
      <c r="EC44" s="36">
        <f t="shared" si="7"/>
      </c>
      <c r="ED44" s="34">
        <f aca="true" t="shared" si="9" ref="ED44:ED75">COUNTIF($E44:$DV44,"Отл")</f>
        <v>0</v>
      </c>
      <c r="EE44" s="33">
        <f aca="true" t="shared" si="10" ref="EE44:EE75">COUNTIF($E44:$DV44,"Хор")</f>
        <v>0</v>
      </c>
      <c r="EF44" s="33">
        <f aca="true" t="shared" si="11" ref="EF44:EF75">COUNTIF($E44:$DV44,"Удв")</f>
        <v>0</v>
      </c>
      <c r="EG44" s="37">
        <f aca="true" t="shared" si="12" ref="EG44:EG75"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 t="shared" si="8"/>
        <v>0</v>
      </c>
      <c r="EC45" s="36">
        <f t="shared" si="7"/>
      </c>
      <c r="ED45" s="34">
        <f t="shared" si="9"/>
        <v>0</v>
      </c>
      <c r="EE45" s="33">
        <f t="shared" si="10"/>
        <v>0</v>
      </c>
      <c r="EF45" s="33">
        <f t="shared" si="11"/>
        <v>0</v>
      </c>
      <c r="EG45" s="37">
        <f t="shared" si="12"/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 t="shared" si="8"/>
        <v>0</v>
      </c>
      <c r="EC46" s="36">
        <f t="shared" si="7"/>
      </c>
      <c r="ED46" s="34">
        <f t="shared" si="9"/>
        <v>0</v>
      </c>
      <c r="EE46" s="33">
        <f t="shared" si="10"/>
        <v>0</v>
      </c>
      <c r="EF46" s="33">
        <f t="shared" si="11"/>
        <v>0</v>
      </c>
      <c r="EG46" s="37">
        <f t="shared" si="12"/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 t="shared" si="8"/>
        <v>0</v>
      </c>
      <c r="EC47" s="36">
        <f t="shared" si="7"/>
      </c>
      <c r="ED47" s="34">
        <f t="shared" si="9"/>
        <v>0</v>
      </c>
      <c r="EE47" s="33">
        <f t="shared" si="10"/>
        <v>0</v>
      </c>
      <c r="EF47" s="33">
        <f t="shared" si="11"/>
        <v>0</v>
      </c>
      <c r="EG47" s="37">
        <f t="shared" si="12"/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 t="shared" si="8"/>
        <v>0</v>
      </c>
      <c r="EC48" s="36">
        <f t="shared" si="7"/>
      </c>
      <c r="ED48" s="34">
        <f t="shared" si="9"/>
        <v>0</v>
      </c>
      <c r="EE48" s="33">
        <f t="shared" si="10"/>
        <v>0</v>
      </c>
      <c r="EF48" s="33">
        <f t="shared" si="11"/>
        <v>0</v>
      </c>
      <c r="EG48" s="37">
        <f t="shared" si="12"/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 t="shared" si="8"/>
        <v>0</v>
      </c>
      <c r="EC49" s="36">
        <f t="shared" si="7"/>
      </c>
      <c r="ED49" s="34">
        <f t="shared" si="9"/>
        <v>0</v>
      </c>
      <c r="EE49" s="33">
        <f t="shared" si="10"/>
        <v>0</v>
      </c>
      <c r="EF49" s="33">
        <f t="shared" si="11"/>
        <v>0</v>
      </c>
      <c r="EG49" s="37">
        <f t="shared" si="12"/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 t="shared" si="8"/>
        <v>0</v>
      </c>
      <c r="EC50" s="36">
        <f t="shared" si="7"/>
      </c>
      <c r="ED50" s="34">
        <f t="shared" si="9"/>
        <v>0</v>
      </c>
      <c r="EE50" s="33">
        <f t="shared" si="10"/>
        <v>0</v>
      </c>
      <c r="EF50" s="33">
        <f t="shared" si="11"/>
        <v>0</v>
      </c>
      <c r="EG50" s="37">
        <f t="shared" si="12"/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 t="shared" si="8"/>
        <v>0</v>
      </c>
      <c r="EC51" s="36">
        <f t="shared" si="7"/>
      </c>
      <c r="ED51" s="34">
        <f t="shared" si="9"/>
        <v>0</v>
      </c>
      <c r="EE51" s="33">
        <f t="shared" si="10"/>
        <v>0</v>
      </c>
      <c r="EF51" s="33">
        <f t="shared" si="11"/>
        <v>0</v>
      </c>
      <c r="EG51" s="37">
        <f t="shared" si="12"/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 t="shared" si="8"/>
        <v>0</v>
      </c>
      <c r="EC52" s="36">
        <f t="shared" si="7"/>
      </c>
      <c r="ED52" s="34">
        <f t="shared" si="9"/>
        <v>0</v>
      </c>
      <c r="EE52" s="33">
        <f t="shared" si="10"/>
        <v>0</v>
      </c>
      <c r="EF52" s="33">
        <f t="shared" si="11"/>
        <v>0</v>
      </c>
      <c r="EG52" s="37">
        <f t="shared" si="12"/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 t="shared" si="8"/>
        <v>0</v>
      </c>
      <c r="EC53" s="36">
        <f t="shared" si="7"/>
      </c>
      <c r="ED53" s="34">
        <f t="shared" si="9"/>
        <v>0</v>
      </c>
      <c r="EE53" s="33">
        <f t="shared" si="10"/>
        <v>0</v>
      </c>
      <c r="EF53" s="33">
        <f t="shared" si="11"/>
        <v>0</v>
      </c>
      <c r="EG53" s="37">
        <f t="shared" si="12"/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 t="shared" si="8"/>
        <v>0</v>
      </c>
      <c r="EC54" s="36">
        <f t="shared" si="7"/>
      </c>
      <c r="ED54" s="34">
        <f t="shared" si="9"/>
        <v>0</v>
      </c>
      <c r="EE54" s="33">
        <f t="shared" si="10"/>
        <v>0</v>
      </c>
      <c r="EF54" s="33">
        <f t="shared" si="11"/>
        <v>0</v>
      </c>
      <c r="EG54" s="37">
        <f t="shared" si="12"/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 t="shared" si="8"/>
        <v>0</v>
      </c>
      <c r="EC55" s="36">
        <f t="shared" si="7"/>
      </c>
      <c r="ED55" s="34">
        <f t="shared" si="9"/>
        <v>0</v>
      </c>
      <c r="EE55" s="33">
        <f t="shared" si="10"/>
        <v>0</v>
      </c>
      <c r="EF55" s="33">
        <f t="shared" si="11"/>
        <v>0</v>
      </c>
      <c r="EG55" s="37">
        <f t="shared" si="12"/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 t="shared" si="8"/>
        <v>0</v>
      </c>
      <c r="EC56" s="36">
        <f t="shared" si="7"/>
      </c>
      <c r="ED56" s="34">
        <f t="shared" si="9"/>
        <v>0</v>
      </c>
      <c r="EE56" s="33">
        <f t="shared" si="10"/>
        <v>0</v>
      </c>
      <c r="EF56" s="33">
        <f t="shared" si="11"/>
        <v>0</v>
      </c>
      <c r="EG56" s="37">
        <f t="shared" si="12"/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 t="shared" si="8"/>
        <v>0</v>
      </c>
      <c r="EC57" s="36">
        <f t="shared" si="7"/>
      </c>
      <c r="ED57" s="34">
        <f t="shared" si="9"/>
        <v>0</v>
      </c>
      <c r="EE57" s="33">
        <f t="shared" si="10"/>
        <v>0</v>
      </c>
      <c r="EF57" s="33">
        <f t="shared" si="11"/>
        <v>0</v>
      </c>
      <c r="EG57" s="37">
        <f t="shared" si="12"/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 t="shared" si="8"/>
        <v>0</v>
      </c>
      <c r="EC58" s="36">
        <f t="shared" si="7"/>
      </c>
      <c r="ED58" s="34">
        <f t="shared" si="9"/>
        <v>0</v>
      </c>
      <c r="EE58" s="33">
        <f t="shared" si="10"/>
        <v>0</v>
      </c>
      <c r="EF58" s="33">
        <f t="shared" si="11"/>
        <v>0</v>
      </c>
      <c r="EG58" s="37">
        <f t="shared" si="12"/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 t="shared" si="8"/>
        <v>0</v>
      </c>
      <c r="EC59" s="36">
        <f t="shared" si="7"/>
      </c>
      <c r="ED59" s="34">
        <f t="shared" si="9"/>
        <v>0</v>
      </c>
      <c r="EE59" s="33">
        <f t="shared" si="10"/>
        <v>0</v>
      </c>
      <c r="EF59" s="33">
        <f t="shared" si="11"/>
        <v>0</v>
      </c>
      <c r="EG59" s="37">
        <f t="shared" si="12"/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 t="shared" si="8"/>
        <v>0</v>
      </c>
      <c r="EC60" s="36">
        <f t="shared" si="7"/>
      </c>
      <c r="ED60" s="34">
        <f t="shared" si="9"/>
        <v>0</v>
      </c>
      <c r="EE60" s="33">
        <f t="shared" si="10"/>
        <v>0</v>
      </c>
      <c r="EF60" s="33">
        <f t="shared" si="11"/>
        <v>0</v>
      </c>
      <c r="EG60" s="37">
        <f t="shared" si="12"/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 t="shared" si="8"/>
        <v>0</v>
      </c>
      <c r="EC61" s="36">
        <f t="shared" si="7"/>
      </c>
      <c r="ED61" s="34">
        <f t="shared" si="9"/>
        <v>0</v>
      </c>
      <c r="EE61" s="33">
        <f t="shared" si="10"/>
        <v>0</v>
      </c>
      <c r="EF61" s="33">
        <f t="shared" si="11"/>
        <v>0</v>
      </c>
      <c r="EG61" s="37">
        <f t="shared" si="12"/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 t="shared" si="8"/>
        <v>0</v>
      </c>
      <c r="EC62" s="36">
        <f t="shared" si="7"/>
      </c>
      <c r="ED62" s="34">
        <f t="shared" si="9"/>
        <v>0</v>
      </c>
      <c r="EE62" s="33">
        <f t="shared" si="10"/>
        <v>0</v>
      </c>
      <c r="EF62" s="33">
        <f t="shared" si="11"/>
        <v>0</v>
      </c>
      <c r="EG62" s="37">
        <f t="shared" si="12"/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 t="shared" si="8"/>
        <v>0</v>
      </c>
      <c r="EC63" s="36">
        <f t="shared" si="7"/>
      </c>
      <c r="ED63" s="34">
        <f t="shared" si="9"/>
        <v>0</v>
      </c>
      <c r="EE63" s="33">
        <f t="shared" si="10"/>
        <v>0</v>
      </c>
      <c r="EF63" s="33">
        <f t="shared" si="11"/>
        <v>0</v>
      </c>
      <c r="EG63" s="37">
        <f t="shared" si="12"/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 t="shared" si="8"/>
        <v>0</v>
      </c>
      <c r="EC64" s="36">
        <f t="shared" si="7"/>
      </c>
      <c r="ED64" s="34">
        <f t="shared" si="9"/>
        <v>0</v>
      </c>
      <c r="EE64" s="33">
        <f t="shared" si="10"/>
        <v>0</v>
      </c>
      <c r="EF64" s="33">
        <f t="shared" si="11"/>
        <v>0</v>
      </c>
      <c r="EG64" s="37">
        <f t="shared" si="12"/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 t="shared" si="8"/>
        <v>0</v>
      </c>
      <c r="EC65" s="36">
        <f t="shared" si="7"/>
      </c>
      <c r="ED65" s="34">
        <f t="shared" si="9"/>
        <v>0</v>
      </c>
      <c r="EE65" s="33">
        <f t="shared" si="10"/>
        <v>0</v>
      </c>
      <c r="EF65" s="33">
        <f t="shared" si="11"/>
        <v>0</v>
      </c>
      <c r="EG65" s="37">
        <f t="shared" si="12"/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 t="shared" si="8"/>
        <v>0</v>
      </c>
      <c r="EC66" s="36">
        <f t="shared" si="7"/>
      </c>
      <c r="ED66" s="34">
        <f t="shared" si="9"/>
        <v>0</v>
      </c>
      <c r="EE66" s="33">
        <f t="shared" si="10"/>
        <v>0</v>
      </c>
      <c r="EF66" s="33">
        <f t="shared" si="11"/>
        <v>0</v>
      </c>
      <c r="EG66" s="37">
        <f t="shared" si="12"/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 t="shared" si="8"/>
        <v>0</v>
      </c>
      <c r="EC67" s="36">
        <f t="shared" si="7"/>
      </c>
      <c r="ED67" s="34">
        <f t="shared" si="9"/>
        <v>0</v>
      </c>
      <c r="EE67" s="33">
        <f t="shared" si="10"/>
        <v>0</v>
      </c>
      <c r="EF67" s="33">
        <f t="shared" si="11"/>
        <v>0</v>
      </c>
      <c r="EG67" s="37">
        <f t="shared" si="12"/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 t="shared" si="8"/>
        <v>0</v>
      </c>
      <c r="EC68" s="36">
        <f t="shared" si="7"/>
      </c>
      <c r="ED68" s="34">
        <f t="shared" si="9"/>
        <v>0</v>
      </c>
      <c r="EE68" s="33">
        <f t="shared" si="10"/>
        <v>0</v>
      </c>
      <c r="EF68" s="33">
        <f t="shared" si="11"/>
        <v>0</v>
      </c>
      <c r="EG68" s="37">
        <f t="shared" si="12"/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 t="shared" si="8"/>
        <v>0</v>
      </c>
      <c r="EC69" s="36">
        <f t="shared" si="7"/>
      </c>
      <c r="ED69" s="34">
        <f t="shared" si="9"/>
        <v>0</v>
      </c>
      <c r="EE69" s="33">
        <f t="shared" si="10"/>
        <v>0</v>
      </c>
      <c r="EF69" s="33">
        <f t="shared" si="11"/>
        <v>0</v>
      </c>
      <c r="EG69" s="37">
        <f t="shared" si="12"/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 t="shared" si="8"/>
        <v>0</v>
      </c>
      <c r="EC70" s="36">
        <f t="shared" si="7"/>
      </c>
      <c r="ED70" s="34">
        <f t="shared" si="9"/>
        <v>0</v>
      </c>
      <c r="EE70" s="33">
        <f t="shared" si="10"/>
        <v>0</v>
      </c>
      <c r="EF70" s="33">
        <f t="shared" si="11"/>
        <v>0</v>
      </c>
      <c r="EG70" s="37">
        <f t="shared" si="12"/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 t="shared" si="8"/>
        <v>0</v>
      </c>
      <c r="EC71" s="36">
        <f t="shared" si="7"/>
      </c>
      <c r="ED71" s="34">
        <f t="shared" si="9"/>
        <v>0</v>
      </c>
      <c r="EE71" s="33">
        <f t="shared" si="10"/>
        <v>0</v>
      </c>
      <c r="EF71" s="33">
        <f t="shared" si="11"/>
        <v>0</v>
      </c>
      <c r="EG71" s="37">
        <f t="shared" si="12"/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 t="shared" si="8"/>
        <v>0</v>
      </c>
      <c r="EC72" s="36">
        <f t="shared" si="7"/>
      </c>
      <c r="ED72" s="34">
        <f t="shared" si="9"/>
        <v>0</v>
      </c>
      <c r="EE72" s="33">
        <f t="shared" si="10"/>
        <v>0</v>
      </c>
      <c r="EF72" s="33">
        <f t="shared" si="11"/>
        <v>0</v>
      </c>
      <c r="EG72" s="37">
        <f t="shared" si="12"/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 t="shared" si="8"/>
        <v>0</v>
      </c>
      <c r="EC73" s="36">
        <f t="shared" si="7"/>
      </c>
      <c r="ED73" s="34">
        <f t="shared" si="9"/>
        <v>0</v>
      </c>
      <c r="EE73" s="33">
        <f t="shared" si="10"/>
        <v>0</v>
      </c>
      <c r="EF73" s="33">
        <f t="shared" si="11"/>
        <v>0</v>
      </c>
      <c r="EG73" s="37">
        <f t="shared" si="12"/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 t="shared" si="8"/>
        <v>0</v>
      </c>
      <c r="EC74" s="36">
        <f t="shared" si="7"/>
      </c>
      <c r="ED74" s="34">
        <f t="shared" si="9"/>
        <v>0</v>
      </c>
      <c r="EE74" s="33">
        <f t="shared" si="10"/>
        <v>0</v>
      </c>
      <c r="EF74" s="33">
        <f t="shared" si="11"/>
        <v>0</v>
      </c>
      <c r="EG74" s="37">
        <f t="shared" si="12"/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 t="shared" si="8"/>
        <v>0</v>
      </c>
      <c r="EC75" s="36">
        <f t="shared" si="7"/>
      </c>
      <c r="ED75" s="34">
        <f t="shared" si="9"/>
        <v>0</v>
      </c>
      <c r="EE75" s="33">
        <f t="shared" si="10"/>
        <v>0</v>
      </c>
      <c r="EF75" s="33">
        <f t="shared" si="11"/>
        <v>0</v>
      </c>
      <c r="EG75" s="37">
        <f t="shared" si="12"/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 aca="true" t="shared" si="13" ref="EB76:EB107">SUMPRODUCT(E76:DV76,$E$5:$DV$5)/IF(SUM($E$5:$DV$5)=0,1,SUM($E$5:$DV$5))/25</f>
        <v>0</v>
      </c>
      <c r="EC76" s="36">
        <f t="shared" si="7"/>
      </c>
      <c r="ED76" s="34">
        <f aca="true" t="shared" si="14" ref="ED76:ED107">COUNTIF($E76:$DV76,"Отл")</f>
        <v>0</v>
      </c>
      <c r="EE76" s="33">
        <f aca="true" t="shared" si="15" ref="EE76:EE107">COUNTIF($E76:$DV76,"Хор")</f>
        <v>0</v>
      </c>
      <c r="EF76" s="33">
        <f aca="true" t="shared" si="16" ref="EF76:EF107">COUNTIF($E76:$DV76,"Удв")</f>
        <v>0</v>
      </c>
      <c r="EG76" s="37">
        <f aca="true" t="shared" si="17" ref="EG76:EG107"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 t="shared" si="13"/>
        <v>0</v>
      </c>
      <c r="EC77" s="36">
        <f aca="true" t="shared" si="18" ref="EC77:EC140">IF(SUM(ED77:EG77)&gt;0,(ED77*5+EE77*4+EF77*3+EG77*5)/SUM(ED77:EG77),"")</f>
      </c>
      <c r="ED77" s="34">
        <f t="shared" si="14"/>
        <v>0</v>
      </c>
      <c r="EE77" s="33">
        <f t="shared" si="15"/>
        <v>0</v>
      </c>
      <c r="EF77" s="33">
        <f t="shared" si="16"/>
        <v>0</v>
      </c>
      <c r="EG77" s="37">
        <f t="shared" si="17"/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 t="shared" si="13"/>
        <v>0</v>
      </c>
      <c r="EC78" s="36">
        <f t="shared" si="18"/>
      </c>
      <c r="ED78" s="34">
        <f t="shared" si="14"/>
        <v>0</v>
      </c>
      <c r="EE78" s="33">
        <f t="shared" si="15"/>
        <v>0</v>
      </c>
      <c r="EF78" s="33">
        <f t="shared" si="16"/>
        <v>0</v>
      </c>
      <c r="EG78" s="37">
        <f t="shared" si="17"/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 t="shared" si="13"/>
        <v>0</v>
      </c>
      <c r="EC79" s="36">
        <f t="shared" si="18"/>
      </c>
      <c r="ED79" s="34">
        <f t="shared" si="14"/>
        <v>0</v>
      </c>
      <c r="EE79" s="33">
        <f t="shared" si="15"/>
        <v>0</v>
      </c>
      <c r="EF79" s="33">
        <f t="shared" si="16"/>
        <v>0</v>
      </c>
      <c r="EG79" s="37">
        <f t="shared" si="17"/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 t="shared" si="13"/>
        <v>0</v>
      </c>
      <c r="EC80" s="36">
        <f t="shared" si="18"/>
      </c>
      <c r="ED80" s="34">
        <f t="shared" si="14"/>
        <v>0</v>
      </c>
      <c r="EE80" s="33">
        <f t="shared" si="15"/>
        <v>0</v>
      </c>
      <c r="EF80" s="33">
        <f t="shared" si="16"/>
        <v>0</v>
      </c>
      <c r="EG80" s="37">
        <f t="shared" si="17"/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 t="shared" si="13"/>
        <v>0</v>
      </c>
      <c r="EC81" s="36">
        <f t="shared" si="18"/>
      </c>
      <c r="ED81" s="34">
        <f t="shared" si="14"/>
        <v>0</v>
      </c>
      <c r="EE81" s="33">
        <f t="shared" si="15"/>
        <v>0</v>
      </c>
      <c r="EF81" s="33">
        <f t="shared" si="16"/>
        <v>0</v>
      </c>
      <c r="EG81" s="37">
        <f t="shared" si="17"/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 t="shared" si="13"/>
        <v>0</v>
      </c>
      <c r="EC82" s="36">
        <f t="shared" si="18"/>
      </c>
      <c r="ED82" s="34">
        <f t="shared" si="14"/>
        <v>0</v>
      </c>
      <c r="EE82" s="33">
        <f t="shared" si="15"/>
        <v>0</v>
      </c>
      <c r="EF82" s="33">
        <f t="shared" si="16"/>
        <v>0</v>
      </c>
      <c r="EG82" s="37">
        <f t="shared" si="17"/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 t="shared" si="13"/>
        <v>0</v>
      </c>
      <c r="EC83" s="36">
        <f t="shared" si="18"/>
      </c>
      <c r="ED83" s="34">
        <f t="shared" si="14"/>
        <v>0</v>
      </c>
      <c r="EE83" s="33">
        <f t="shared" si="15"/>
        <v>0</v>
      </c>
      <c r="EF83" s="33">
        <f t="shared" si="16"/>
        <v>0</v>
      </c>
      <c r="EG83" s="37">
        <f t="shared" si="17"/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 t="shared" si="13"/>
        <v>0</v>
      </c>
      <c r="EC84" s="36">
        <f t="shared" si="18"/>
      </c>
      <c r="ED84" s="34">
        <f t="shared" si="14"/>
        <v>0</v>
      </c>
      <c r="EE84" s="33">
        <f t="shared" si="15"/>
        <v>0</v>
      </c>
      <c r="EF84" s="33">
        <f t="shared" si="16"/>
        <v>0</v>
      </c>
      <c r="EG84" s="37">
        <f t="shared" si="17"/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 t="shared" si="13"/>
        <v>0</v>
      </c>
      <c r="EC85" s="36">
        <f t="shared" si="18"/>
      </c>
      <c r="ED85" s="34">
        <f t="shared" si="14"/>
        <v>0</v>
      </c>
      <c r="EE85" s="33">
        <f t="shared" si="15"/>
        <v>0</v>
      </c>
      <c r="EF85" s="33">
        <f t="shared" si="16"/>
        <v>0</v>
      </c>
      <c r="EG85" s="37">
        <f t="shared" si="17"/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 t="shared" si="13"/>
        <v>0</v>
      </c>
      <c r="EC86" s="36">
        <f t="shared" si="18"/>
      </c>
      <c r="ED86" s="34">
        <f t="shared" si="14"/>
        <v>0</v>
      </c>
      <c r="EE86" s="33">
        <f t="shared" si="15"/>
        <v>0</v>
      </c>
      <c r="EF86" s="33">
        <f t="shared" si="16"/>
        <v>0</v>
      </c>
      <c r="EG86" s="37">
        <f t="shared" si="17"/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 t="shared" si="13"/>
        <v>0</v>
      </c>
      <c r="EC87" s="36">
        <f t="shared" si="18"/>
      </c>
      <c r="ED87" s="34">
        <f t="shared" si="14"/>
        <v>0</v>
      </c>
      <c r="EE87" s="33">
        <f t="shared" si="15"/>
        <v>0</v>
      </c>
      <c r="EF87" s="33">
        <f t="shared" si="16"/>
        <v>0</v>
      </c>
      <c r="EG87" s="37">
        <f t="shared" si="17"/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 t="shared" si="13"/>
        <v>0</v>
      </c>
      <c r="EC88" s="36">
        <f t="shared" si="18"/>
      </c>
      <c r="ED88" s="34">
        <f t="shared" si="14"/>
        <v>0</v>
      </c>
      <c r="EE88" s="33">
        <f t="shared" si="15"/>
        <v>0</v>
      </c>
      <c r="EF88" s="33">
        <f t="shared" si="16"/>
        <v>0</v>
      </c>
      <c r="EG88" s="37">
        <f t="shared" si="17"/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 t="shared" si="13"/>
        <v>0</v>
      </c>
      <c r="EC89" s="36">
        <f t="shared" si="18"/>
      </c>
      <c r="ED89" s="34">
        <f t="shared" si="14"/>
        <v>0</v>
      </c>
      <c r="EE89" s="33">
        <f t="shared" si="15"/>
        <v>0</v>
      </c>
      <c r="EF89" s="33">
        <f t="shared" si="16"/>
        <v>0</v>
      </c>
      <c r="EG89" s="37">
        <f t="shared" si="17"/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 t="shared" si="13"/>
        <v>0</v>
      </c>
      <c r="EC90" s="36">
        <f t="shared" si="18"/>
      </c>
      <c r="ED90" s="34">
        <f t="shared" si="14"/>
        <v>0</v>
      </c>
      <c r="EE90" s="33">
        <f t="shared" si="15"/>
        <v>0</v>
      </c>
      <c r="EF90" s="33">
        <f t="shared" si="16"/>
        <v>0</v>
      </c>
      <c r="EG90" s="37">
        <f t="shared" si="17"/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 t="shared" si="13"/>
        <v>0</v>
      </c>
      <c r="EC91" s="36">
        <f t="shared" si="18"/>
      </c>
      <c r="ED91" s="34">
        <f t="shared" si="14"/>
        <v>0</v>
      </c>
      <c r="EE91" s="33">
        <f t="shared" si="15"/>
        <v>0</v>
      </c>
      <c r="EF91" s="33">
        <f t="shared" si="16"/>
        <v>0</v>
      </c>
      <c r="EG91" s="37">
        <f t="shared" si="17"/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 t="shared" si="13"/>
        <v>0</v>
      </c>
      <c r="EC92" s="36">
        <f t="shared" si="18"/>
      </c>
      <c r="ED92" s="34">
        <f t="shared" si="14"/>
        <v>0</v>
      </c>
      <c r="EE92" s="33">
        <f t="shared" si="15"/>
        <v>0</v>
      </c>
      <c r="EF92" s="33">
        <f t="shared" si="16"/>
        <v>0</v>
      </c>
      <c r="EG92" s="37">
        <f t="shared" si="17"/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 t="shared" si="13"/>
        <v>0</v>
      </c>
      <c r="EC93" s="36">
        <f t="shared" si="18"/>
      </c>
      <c r="ED93" s="34">
        <f t="shared" si="14"/>
        <v>0</v>
      </c>
      <c r="EE93" s="33">
        <f t="shared" si="15"/>
        <v>0</v>
      </c>
      <c r="EF93" s="33">
        <f t="shared" si="16"/>
        <v>0</v>
      </c>
      <c r="EG93" s="37">
        <f t="shared" si="17"/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 t="shared" si="13"/>
        <v>0</v>
      </c>
      <c r="EC94" s="36">
        <f t="shared" si="18"/>
      </c>
      <c r="ED94" s="34">
        <f t="shared" si="14"/>
        <v>0</v>
      </c>
      <c r="EE94" s="33">
        <f t="shared" si="15"/>
        <v>0</v>
      </c>
      <c r="EF94" s="33">
        <f t="shared" si="16"/>
        <v>0</v>
      </c>
      <c r="EG94" s="37">
        <f t="shared" si="17"/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 t="shared" si="13"/>
        <v>0</v>
      </c>
      <c r="EC95" s="36">
        <f t="shared" si="18"/>
      </c>
      <c r="ED95" s="34">
        <f t="shared" si="14"/>
        <v>0</v>
      </c>
      <c r="EE95" s="33">
        <f t="shared" si="15"/>
        <v>0</v>
      </c>
      <c r="EF95" s="33">
        <f t="shared" si="16"/>
        <v>0</v>
      </c>
      <c r="EG95" s="37">
        <f t="shared" si="17"/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 t="shared" si="13"/>
        <v>0</v>
      </c>
      <c r="EC96" s="36">
        <f t="shared" si="18"/>
      </c>
      <c r="ED96" s="34">
        <f t="shared" si="14"/>
        <v>0</v>
      </c>
      <c r="EE96" s="33">
        <f t="shared" si="15"/>
        <v>0</v>
      </c>
      <c r="EF96" s="33">
        <f t="shared" si="16"/>
        <v>0</v>
      </c>
      <c r="EG96" s="37">
        <f t="shared" si="17"/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 t="shared" si="13"/>
        <v>0</v>
      </c>
      <c r="EC97" s="36">
        <f t="shared" si="18"/>
      </c>
      <c r="ED97" s="34">
        <f t="shared" si="14"/>
        <v>0</v>
      </c>
      <c r="EE97" s="33">
        <f t="shared" si="15"/>
        <v>0</v>
      </c>
      <c r="EF97" s="33">
        <f t="shared" si="16"/>
        <v>0</v>
      </c>
      <c r="EG97" s="37">
        <f t="shared" si="17"/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 t="shared" si="13"/>
        <v>0</v>
      </c>
      <c r="EC98" s="36">
        <f t="shared" si="18"/>
      </c>
      <c r="ED98" s="34">
        <f t="shared" si="14"/>
        <v>0</v>
      </c>
      <c r="EE98" s="33">
        <f t="shared" si="15"/>
        <v>0</v>
      </c>
      <c r="EF98" s="33">
        <f t="shared" si="16"/>
        <v>0</v>
      </c>
      <c r="EG98" s="37">
        <f t="shared" si="17"/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 t="shared" si="13"/>
        <v>0</v>
      </c>
      <c r="EC99" s="36">
        <f t="shared" si="18"/>
      </c>
      <c r="ED99" s="34">
        <f t="shared" si="14"/>
        <v>0</v>
      </c>
      <c r="EE99" s="33">
        <f t="shared" si="15"/>
        <v>0</v>
      </c>
      <c r="EF99" s="33">
        <f t="shared" si="16"/>
        <v>0</v>
      </c>
      <c r="EG99" s="37">
        <f t="shared" si="17"/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 t="shared" si="13"/>
        <v>0</v>
      </c>
      <c r="EC100" s="36">
        <f t="shared" si="18"/>
      </c>
      <c r="ED100" s="34">
        <f t="shared" si="14"/>
        <v>0</v>
      </c>
      <c r="EE100" s="33">
        <f t="shared" si="15"/>
        <v>0</v>
      </c>
      <c r="EF100" s="33">
        <f t="shared" si="16"/>
        <v>0</v>
      </c>
      <c r="EG100" s="37">
        <f t="shared" si="17"/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 t="shared" si="13"/>
        <v>0</v>
      </c>
      <c r="EC101" s="36">
        <f t="shared" si="18"/>
      </c>
      <c r="ED101" s="34">
        <f t="shared" si="14"/>
        <v>0</v>
      </c>
      <c r="EE101" s="33">
        <f t="shared" si="15"/>
        <v>0</v>
      </c>
      <c r="EF101" s="33">
        <f t="shared" si="16"/>
        <v>0</v>
      </c>
      <c r="EG101" s="37">
        <f t="shared" si="17"/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 t="shared" si="13"/>
        <v>0</v>
      </c>
      <c r="EC102" s="36">
        <f t="shared" si="18"/>
      </c>
      <c r="ED102" s="34">
        <f t="shared" si="14"/>
        <v>0</v>
      </c>
      <c r="EE102" s="33">
        <f t="shared" si="15"/>
        <v>0</v>
      </c>
      <c r="EF102" s="33">
        <f t="shared" si="16"/>
        <v>0</v>
      </c>
      <c r="EG102" s="37">
        <f t="shared" si="17"/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 t="shared" si="13"/>
        <v>0</v>
      </c>
      <c r="EC103" s="36">
        <f t="shared" si="18"/>
      </c>
      <c r="ED103" s="34">
        <f t="shared" si="14"/>
        <v>0</v>
      </c>
      <c r="EE103" s="33">
        <f t="shared" si="15"/>
        <v>0</v>
      </c>
      <c r="EF103" s="33">
        <f t="shared" si="16"/>
        <v>0</v>
      </c>
      <c r="EG103" s="37">
        <f t="shared" si="17"/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 t="shared" si="13"/>
        <v>0</v>
      </c>
      <c r="EC104" s="36">
        <f t="shared" si="18"/>
      </c>
      <c r="ED104" s="34">
        <f t="shared" si="14"/>
        <v>0</v>
      </c>
      <c r="EE104" s="33">
        <f t="shared" si="15"/>
        <v>0</v>
      </c>
      <c r="EF104" s="33">
        <f t="shared" si="16"/>
        <v>0</v>
      </c>
      <c r="EG104" s="37">
        <f t="shared" si="17"/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 t="shared" si="13"/>
        <v>0</v>
      </c>
      <c r="EC105" s="36">
        <f t="shared" si="18"/>
      </c>
      <c r="ED105" s="34">
        <f t="shared" si="14"/>
        <v>0</v>
      </c>
      <c r="EE105" s="33">
        <f t="shared" si="15"/>
        <v>0</v>
      </c>
      <c r="EF105" s="33">
        <f t="shared" si="16"/>
        <v>0</v>
      </c>
      <c r="EG105" s="37">
        <f t="shared" si="17"/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 t="shared" si="13"/>
        <v>0</v>
      </c>
      <c r="EC106" s="36">
        <f t="shared" si="18"/>
      </c>
      <c r="ED106" s="34">
        <f t="shared" si="14"/>
        <v>0</v>
      </c>
      <c r="EE106" s="33">
        <f t="shared" si="15"/>
        <v>0</v>
      </c>
      <c r="EF106" s="33">
        <f t="shared" si="16"/>
        <v>0</v>
      </c>
      <c r="EG106" s="37">
        <f t="shared" si="17"/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 t="shared" si="13"/>
        <v>0</v>
      </c>
      <c r="EC107" s="36">
        <f t="shared" si="18"/>
      </c>
      <c r="ED107" s="34">
        <f t="shared" si="14"/>
        <v>0</v>
      </c>
      <c r="EE107" s="33">
        <f t="shared" si="15"/>
        <v>0</v>
      </c>
      <c r="EF107" s="33">
        <f t="shared" si="16"/>
        <v>0</v>
      </c>
      <c r="EG107" s="37">
        <f t="shared" si="17"/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 aca="true" t="shared" si="19" ref="EB108:EB139">SUMPRODUCT(E108:DV108,$E$5:$DV$5)/IF(SUM($E$5:$DV$5)=0,1,SUM($E$5:$DV$5))/25</f>
        <v>0</v>
      </c>
      <c r="EC108" s="36">
        <f t="shared" si="18"/>
      </c>
      <c r="ED108" s="34">
        <f aca="true" t="shared" si="20" ref="ED108:ED139">COUNTIF($E108:$DV108,"Отл")</f>
        <v>0</v>
      </c>
      <c r="EE108" s="33">
        <f aca="true" t="shared" si="21" ref="EE108:EE139">COUNTIF($E108:$DV108,"Хор")</f>
        <v>0</v>
      </c>
      <c r="EF108" s="33">
        <f aca="true" t="shared" si="22" ref="EF108:EF139">COUNTIF($E108:$DV108,"Удв")</f>
        <v>0</v>
      </c>
      <c r="EG108" s="37">
        <f aca="true" t="shared" si="23" ref="EG108:EG139"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 t="shared" si="19"/>
        <v>0</v>
      </c>
      <c r="EC109" s="36">
        <f t="shared" si="18"/>
      </c>
      <c r="ED109" s="34">
        <f t="shared" si="20"/>
        <v>0</v>
      </c>
      <c r="EE109" s="33">
        <f t="shared" si="21"/>
        <v>0</v>
      </c>
      <c r="EF109" s="33">
        <f t="shared" si="22"/>
        <v>0</v>
      </c>
      <c r="EG109" s="37">
        <f t="shared" si="23"/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 t="shared" si="19"/>
        <v>0</v>
      </c>
      <c r="EC110" s="36">
        <f t="shared" si="18"/>
      </c>
      <c r="ED110" s="34">
        <f t="shared" si="20"/>
        <v>0</v>
      </c>
      <c r="EE110" s="33">
        <f t="shared" si="21"/>
        <v>0</v>
      </c>
      <c r="EF110" s="33">
        <f t="shared" si="22"/>
        <v>0</v>
      </c>
      <c r="EG110" s="37">
        <f t="shared" si="23"/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 t="shared" si="19"/>
        <v>0</v>
      </c>
      <c r="EC111" s="36">
        <f t="shared" si="18"/>
      </c>
      <c r="ED111" s="34">
        <f t="shared" si="20"/>
        <v>0</v>
      </c>
      <c r="EE111" s="33">
        <f t="shared" si="21"/>
        <v>0</v>
      </c>
      <c r="EF111" s="33">
        <f t="shared" si="22"/>
        <v>0</v>
      </c>
      <c r="EG111" s="37">
        <f t="shared" si="23"/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 t="shared" si="19"/>
        <v>0</v>
      </c>
      <c r="EC112" s="36">
        <f t="shared" si="18"/>
      </c>
      <c r="ED112" s="34">
        <f t="shared" si="20"/>
        <v>0</v>
      </c>
      <c r="EE112" s="33">
        <f t="shared" si="21"/>
        <v>0</v>
      </c>
      <c r="EF112" s="33">
        <f t="shared" si="22"/>
        <v>0</v>
      </c>
      <c r="EG112" s="37">
        <f t="shared" si="23"/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 t="shared" si="19"/>
        <v>0</v>
      </c>
      <c r="EC113" s="36">
        <f t="shared" si="18"/>
      </c>
      <c r="ED113" s="34">
        <f t="shared" si="20"/>
        <v>0</v>
      </c>
      <c r="EE113" s="33">
        <f t="shared" si="21"/>
        <v>0</v>
      </c>
      <c r="EF113" s="33">
        <f t="shared" si="22"/>
        <v>0</v>
      </c>
      <c r="EG113" s="37">
        <f t="shared" si="23"/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 t="shared" si="19"/>
        <v>0</v>
      </c>
      <c r="EC114" s="36">
        <f t="shared" si="18"/>
      </c>
      <c r="ED114" s="34">
        <f t="shared" si="20"/>
        <v>0</v>
      </c>
      <c r="EE114" s="33">
        <f t="shared" si="21"/>
        <v>0</v>
      </c>
      <c r="EF114" s="33">
        <f t="shared" si="22"/>
        <v>0</v>
      </c>
      <c r="EG114" s="37">
        <f t="shared" si="23"/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 t="shared" si="19"/>
        <v>0</v>
      </c>
      <c r="EC115" s="36">
        <f t="shared" si="18"/>
      </c>
      <c r="ED115" s="34">
        <f t="shared" si="20"/>
        <v>0</v>
      </c>
      <c r="EE115" s="33">
        <f t="shared" si="21"/>
        <v>0</v>
      </c>
      <c r="EF115" s="33">
        <f t="shared" si="22"/>
        <v>0</v>
      </c>
      <c r="EG115" s="37">
        <f t="shared" si="23"/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 t="shared" si="19"/>
        <v>0</v>
      </c>
      <c r="EC116" s="36">
        <f t="shared" si="18"/>
      </c>
      <c r="ED116" s="34">
        <f t="shared" si="20"/>
        <v>0</v>
      </c>
      <c r="EE116" s="33">
        <f t="shared" si="21"/>
        <v>0</v>
      </c>
      <c r="EF116" s="33">
        <f t="shared" si="22"/>
        <v>0</v>
      </c>
      <c r="EG116" s="37">
        <f t="shared" si="23"/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 t="shared" si="19"/>
        <v>0</v>
      </c>
      <c r="EC117" s="36">
        <f t="shared" si="18"/>
      </c>
      <c r="ED117" s="34">
        <f t="shared" si="20"/>
        <v>0</v>
      </c>
      <c r="EE117" s="33">
        <f t="shared" si="21"/>
        <v>0</v>
      </c>
      <c r="EF117" s="33">
        <f t="shared" si="22"/>
        <v>0</v>
      </c>
      <c r="EG117" s="37">
        <f t="shared" si="23"/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 t="shared" si="19"/>
        <v>0</v>
      </c>
      <c r="EC118" s="36">
        <f t="shared" si="18"/>
      </c>
      <c r="ED118" s="34">
        <f t="shared" si="20"/>
        <v>0</v>
      </c>
      <c r="EE118" s="33">
        <f t="shared" si="21"/>
        <v>0</v>
      </c>
      <c r="EF118" s="33">
        <f t="shared" si="22"/>
        <v>0</v>
      </c>
      <c r="EG118" s="37">
        <f t="shared" si="23"/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 t="shared" si="19"/>
        <v>0</v>
      </c>
      <c r="EC119" s="36">
        <f t="shared" si="18"/>
      </c>
      <c r="ED119" s="34">
        <f t="shared" si="20"/>
        <v>0</v>
      </c>
      <c r="EE119" s="33">
        <f t="shared" si="21"/>
        <v>0</v>
      </c>
      <c r="EF119" s="33">
        <f t="shared" si="22"/>
        <v>0</v>
      </c>
      <c r="EG119" s="37">
        <f t="shared" si="23"/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 t="shared" si="19"/>
        <v>0</v>
      </c>
      <c r="EC120" s="36">
        <f t="shared" si="18"/>
      </c>
      <c r="ED120" s="34">
        <f t="shared" si="20"/>
        <v>0</v>
      </c>
      <c r="EE120" s="33">
        <f t="shared" si="21"/>
        <v>0</v>
      </c>
      <c r="EF120" s="33">
        <f t="shared" si="22"/>
        <v>0</v>
      </c>
      <c r="EG120" s="37">
        <f t="shared" si="23"/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 t="shared" si="19"/>
        <v>0</v>
      </c>
      <c r="EC121" s="36">
        <f t="shared" si="18"/>
      </c>
      <c r="ED121" s="34">
        <f t="shared" si="20"/>
        <v>0</v>
      </c>
      <c r="EE121" s="33">
        <f t="shared" si="21"/>
        <v>0</v>
      </c>
      <c r="EF121" s="33">
        <f t="shared" si="22"/>
        <v>0</v>
      </c>
      <c r="EG121" s="37">
        <f t="shared" si="23"/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 t="shared" si="19"/>
        <v>0</v>
      </c>
      <c r="EC122" s="36">
        <f t="shared" si="18"/>
      </c>
      <c r="ED122" s="34">
        <f t="shared" si="20"/>
        <v>0</v>
      </c>
      <c r="EE122" s="33">
        <f t="shared" si="21"/>
        <v>0</v>
      </c>
      <c r="EF122" s="33">
        <f t="shared" si="22"/>
        <v>0</v>
      </c>
      <c r="EG122" s="37">
        <f t="shared" si="23"/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 t="shared" si="19"/>
        <v>0</v>
      </c>
      <c r="EC123" s="36">
        <f t="shared" si="18"/>
      </c>
      <c r="ED123" s="34">
        <f t="shared" si="20"/>
        <v>0</v>
      </c>
      <c r="EE123" s="33">
        <f t="shared" si="21"/>
        <v>0</v>
      </c>
      <c r="EF123" s="33">
        <f t="shared" si="22"/>
        <v>0</v>
      </c>
      <c r="EG123" s="37">
        <f t="shared" si="23"/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 t="shared" si="19"/>
        <v>0</v>
      </c>
      <c r="EC124" s="36">
        <f t="shared" si="18"/>
      </c>
      <c r="ED124" s="34">
        <f t="shared" si="20"/>
        <v>0</v>
      </c>
      <c r="EE124" s="33">
        <f t="shared" si="21"/>
        <v>0</v>
      </c>
      <c r="EF124" s="33">
        <f t="shared" si="22"/>
        <v>0</v>
      </c>
      <c r="EG124" s="37">
        <f t="shared" si="23"/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 t="shared" si="19"/>
        <v>0</v>
      </c>
      <c r="EC125" s="36">
        <f t="shared" si="18"/>
      </c>
      <c r="ED125" s="34">
        <f t="shared" si="20"/>
        <v>0</v>
      </c>
      <c r="EE125" s="33">
        <f t="shared" si="21"/>
        <v>0</v>
      </c>
      <c r="EF125" s="33">
        <f t="shared" si="22"/>
        <v>0</v>
      </c>
      <c r="EG125" s="37">
        <f t="shared" si="23"/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 t="shared" si="19"/>
        <v>0</v>
      </c>
      <c r="EC126" s="36">
        <f t="shared" si="18"/>
      </c>
      <c r="ED126" s="34">
        <f t="shared" si="20"/>
        <v>0</v>
      </c>
      <c r="EE126" s="33">
        <f t="shared" si="21"/>
        <v>0</v>
      </c>
      <c r="EF126" s="33">
        <f t="shared" si="22"/>
        <v>0</v>
      </c>
      <c r="EG126" s="37">
        <f t="shared" si="23"/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 t="shared" si="19"/>
        <v>0</v>
      </c>
      <c r="EC127" s="36">
        <f t="shared" si="18"/>
      </c>
      <c r="ED127" s="34">
        <f t="shared" si="20"/>
        <v>0</v>
      </c>
      <c r="EE127" s="33">
        <f t="shared" si="21"/>
        <v>0</v>
      </c>
      <c r="EF127" s="33">
        <f t="shared" si="22"/>
        <v>0</v>
      </c>
      <c r="EG127" s="37">
        <f t="shared" si="23"/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 t="shared" si="19"/>
        <v>0</v>
      </c>
      <c r="EC128" s="36">
        <f t="shared" si="18"/>
      </c>
      <c r="ED128" s="34">
        <f t="shared" si="20"/>
        <v>0</v>
      </c>
      <c r="EE128" s="33">
        <f t="shared" si="21"/>
        <v>0</v>
      </c>
      <c r="EF128" s="33">
        <f t="shared" si="22"/>
        <v>0</v>
      </c>
      <c r="EG128" s="37">
        <f t="shared" si="23"/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 t="shared" si="19"/>
        <v>0</v>
      </c>
      <c r="EC129" s="36">
        <f t="shared" si="18"/>
      </c>
      <c r="ED129" s="34">
        <f t="shared" si="20"/>
        <v>0</v>
      </c>
      <c r="EE129" s="33">
        <f t="shared" si="21"/>
        <v>0</v>
      </c>
      <c r="EF129" s="33">
        <f t="shared" si="22"/>
        <v>0</v>
      </c>
      <c r="EG129" s="37">
        <f t="shared" si="23"/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 t="shared" si="19"/>
        <v>0</v>
      </c>
      <c r="EC130" s="36">
        <f t="shared" si="18"/>
      </c>
      <c r="ED130" s="34">
        <f t="shared" si="20"/>
        <v>0</v>
      </c>
      <c r="EE130" s="33">
        <f t="shared" si="21"/>
        <v>0</v>
      </c>
      <c r="EF130" s="33">
        <f t="shared" si="22"/>
        <v>0</v>
      </c>
      <c r="EG130" s="37">
        <f t="shared" si="23"/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 t="shared" si="19"/>
        <v>0</v>
      </c>
      <c r="EC131" s="36">
        <f t="shared" si="18"/>
      </c>
      <c r="ED131" s="34">
        <f t="shared" si="20"/>
        <v>0</v>
      </c>
      <c r="EE131" s="33">
        <f t="shared" si="21"/>
        <v>0</v>
      </c>
      <c r="EF131" s="33">
        <f t="shared" si="22"/>
        <v>0</v>
      </c>
      <c r="EG131" s="37">
        <f t="shared" si="23"/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 t="shared" si="19"/>
        <v>0</v>
      </c>
      <c r="EC132" s="36">
        <f t="shared" si="18"/>
      </c>
      <c r="ED132" s="34">
        <f t="shared" si="20"/>
        <v>0</v>
      </c>
      <c r="EE132" s="33">
        <f t="shared" si="21"/>
        <v>0</v>
      </c>
      <c r="EF132" s="33">
        <f t="shared" si="22"/>
        <v>0</v>
      </c>
      <c r="EG132" s="37">
        <f t="shared" si="23"/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 t="shared" si="19"/>
        <v>0</v>
      </c>
      <c r="EC133" s="36">
        <f t="shared" si="18"/>
      </c>
      <c r="ED133" s="34">
        <f t="shared" si="20"/>
        <v>0</v>
      </c>
      <c r="EE133" s="33">
        <f t="shared" si="21"/>
        <v>0</v>
      </c>
      <c r="EF133" s="33">
        <f t="shared" si="22"/>
        <v>0</v>
      </c>
      <c r="EG133" s="37">
        <f t="shared" si="23"/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 t="shared" si="19"/>
        <v>0</v>
      </c>
      <c r="EC134" s="36">
        <f t="shared" si="18"/>
      </c>
      <c r="ED134" s="34">
        <f t="shared" si="20"/>
        <v>0</v>
      </c>
      <c r="EE134" s="33">
        <f t="shared" si="21"/>
        <v>0</v>
      </c>
      <c r="EF134" s="33">
        <f t="shared" si="22"/>
        <v>0</v>
      </c>
      <c r="EG134" s="37">
        <f t="shared" si="23"/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 t="shared" si="19"/>
        <v>0</v>
      </c>
      <c r="EC135" s="36">
        <f t="shared" si="18"/>
      </c>
      <c r="ED135" s="34">
        <f t="shared" si="20"/>
        <v>0</v>
      </c>
      <c r="EE135" s="33">
        <f t="shared" si="21"/>
        <v>0</v>
      </c>
      <c r="EF135" s="33">
        <f t="shared" si="22"/>
        <v>0</v>
      </c>
      <c r="EG135" s="37">
        <f t="shared" si="23"/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 t="shared" si="19"/>
        <v>0</v>
      </c>
      <c r="EC136" s="36">
        <f t="shared" si="18"/>
      </c>
      <c r="ED136" s="34">
        <f t="shared" si="20"/>
        <v>0</v>
      </c>
      <c r="EE136" s="33">
        <f t="shared" si="21"/>
        <v>0</v>
      </c>
      <c r="EF136" s="33">
        <f t="shared" si="22"/>
        <v>0</v>
      </c>
      <c r="EG136" s="37">
        <f t="shared" si="23"/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 t="shared" si="19"/>
        <v>0</v>
      </c>
      <c r="EC137" s="36">
        <f t="shared" si="18"/>
      </c>
      <c r="ED137" s="34">
        <f t="shared" si="20"/>
        <v>0</v>
      </c>
      <c r="EE137" s="33">
        <f t="shared" si="21"/>
        <v>0</v>
      </c>
      <c r="EF137" s="33">
        <f t="shared" si="22"/>
        <v>0</v>
      </c>
      <c r="EG137" s="37">
        <f t="shared" si="23"/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 t="shared" si="19"/>
        <v>0</v>
      </c>
      <c r="EC138" s="36">
        <f t="shared" si="18"/>
      </c>
      <c r="ED138" s="34">
        <f t="shared" si="20"/>
        <v>0</v>
      </c>
      <c r="EE138" s="33">
        <f t="shared" si="21"/>
        <v>0</v>
      </c>
      <c r="EF138" s="33">
        <f t="shared" si="22"/>
        <v>0</v>
      </c>
      <c r="EG138" s="37">
        <f t="shared" si="23"/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 t="shared" si="19"/>
        <v>0</v>
      </c>
      <c r="EC139" s="36">
        <f t="shared" si="18"/>
      </c>
      <c r="ED139" s="34">
        <f t="shared" si="20"/>
        <v>0</v>
      </c>
      <c r="EE139" s="33">
        <f t="shared" si="21"/>
        <v>0</v>
      </c>
      <c r="EF139" s="33">
        <f t="shared" si="22"/>
        <v>0</v>
      </c>
      <c r="EG139" s="37">
        <f t="shared" si="23"/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 aca="true" t="shared" si="24" ref="EB140:EB159">SUMPRODUCT(E140:DV140,$E$5:$DV$5)/IF(SUM($E$5:$DV$5)=0,1,SUM($E$5:$DV$5))/25</f>
        <v>0</v>
      </c>
      <c r="EC140" s="36">
        <f t="shared" si="18"/>
      </c>
      <c r="ED140" s="34">
        <f aca="true" t="shared" si="25" ref="ED140:ED159">COUNTIF($E140:$DV140,"Отл")</f>
        <v>0</v>
      </c>
      <c r="EE140" s="33">
        <f aca="true" t="shared" si="26" ref="EE140:EE159">COUNTIF($E140:$DV140,"Хор")</f>
        <v>0</v>
      </c>
      <c r="EF140" s="33">
        <f aca="true" t="shared" si="27" ref="EF140:EF159">COUNTIF($E140:$DV140,"Удв")</f>
        <v>0</v>
      </c>
      <c r="EG140" s="37">
        <f aca="true" t="shared" si="28" ref="EG140:EG159"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 t="shared" si="24"/>
        <v>0</v>
      </c>
      <c r="EC141" s="36">
        <f aca="true" t="shared" si="29" ref="EC141:EC159">IF(SUM(ED141:EG141)&gt;0,(ED141*5+EE141*4+EF141*3+EG141*5)/SUM(ED141:EG141),"")</f>
      </c>
      <c r="ED141" s="34">
        <f t="shared" si="25"/>
        <v>0</v>
      </c>
      <c r="EE141" s="33">
        <f t="shared" si="26"/>
        <v>0</v>
      </c>
      <c r="EF141" s="33">
        <f t="shared" si="27"/>
        <v>0</v>
      </c>
      <c r="EG141" s="37">
        <f t="shared" si="28"/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 t="shared" si="24"/>
        <v>0</v>
      </c>
      <c r="EC142" s="36">
        <f t="shared" si="29"/>
      </c>
      <c r="ED142" s="34">
        <f t="shared" si="25"/>
        <v>0</v>
      </c>
      <c r="EE142" s="33">
        <f t="shared" si="26"/>
        <v>0</v>
      </c>
      <c r="EF142" s="33">
        <f t="shared" si="27"/>
        <v>0</v>
      </c>
      <c r="EG142" s="37">
        <f t="shared" si="28"/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 t="shared" si="24"/>
        <v>0</v>
      </c>
      <c r="EC143" s="36">
        <f t="shared" si="29"/>
      </c>
      <c r="ED143" s="34">
        <f t="shared" si="25"/>
        <v>0</v>
      </c>
      <c r="EE143" s="33">
        <f t="shared" si="26"/>
        <v>0</v>
      </c>
      <c r="EF143" s="33">
        <f t="shared" si="27"/>
        <v>0</v>
      </c>
      <c r="EG143" s="37">
        <f t="shared" si="28"/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 t="shared" si="24"/>
        <v>0</v>
      </c>
      <c r="EC144" s="36">
        <f t="shared" si="29"/>
      </c>
      <c r="ED144" s="34">
        <f t="shared" si="25"/>
        <v>0</v>
      </c>
      <c r="EE144" s="33">
        <f t="shared" si="26"/>
        <v>0</v>
      </c>
      <c r="EF144" s="33">
        <f t="shared" si="27"/>
        <v>0</v>
      </c>
      <c r="EG144" s="37">
        <f t="shared" si="28"/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 t="shared" si="24"/>
        <v>0</v>
      </c>
      <c r="EC145" s="36">
        <f t="shared" si="29"/>
      </c>
      <c r="ED145" s="34">
        <f t="shared" si="25"/>
        <v>0</v>
      </c>
      <c r="EE145" s="33">
        <f t="shared" si="26"/>
        <v>0</v>
      </c>
      <c r="EF145" s="33">
        <f t="shared" si="27"/>
        <v>0</v>
      </c>
      <c r="EG145" s="37">
        <f t="shared" si="28"/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 t="shared" si="24"/>
        <v>0</v>
      </c>
      <c r="EC146" s="36">
        <f t="shared" si="29"/>
      </c>
      <c r="ED146" s="34">
        <f t="shared" si="25"/>
        <v>0</v>
      </c>
      <c r="EE146" s="33">
        <f t="shared" si="26"/>
        <v>0</v>
      </c>
      <c r="EF146" s="33">
        <f t="shared" si="27"/>
        <v>0</v>
      </c>
      <c r="EG146" s="37">
        <f t="shared" si="28"/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 t="shared" si="24"/>
        <v>0</v>
      </c>
      <c r="EC147" s="36">
        <f t="shared" si="29"/>
      </c>
      <c r="ED147" s="34">
        <f t="shared" si="25"/>
        <v>0</v>
      </c>
      <c r="EE147" s="33">
        <f t="shared" si="26"/>
        <v>0</v>
      </c>
      <c r="EF147" s="33">
        <f t="shared" si="27"/>
        <v>0</v>
      </c>
      <c r="EG147" s="37">
        <f t="shared" si="28"/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 t="shared" si="24"/>
        <v>0</v>
      </c>
      <c r="EC148" s="36">
        <f t="shared" si="29"/>
      </c>
      <c r="ED148" s="34">
        <f t="shared" si="25"/>
        <v>0</v>
      </c>
      <c r="EE148" s="33">
        <f t="shared" si="26"/>
        <v>0</v>
      </c>
      <c r="EF148" s="33">
        <f t="shared" si="27"/>
        <v>0</v>
      </c>
      <c r="EG148" s="37">
        <f t="shared" si="28"/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 t="shared" si="24"/>
        <v>0</v>
      </c>
      <c r="EC149" s="36">
        <f t="shared" si="29"/>
      </c>
      <c r="ED149" s="34">
        <f t="shared" si="25"/>
        <v>0</v>
      </c>
      <c r="EE149" s="33">
        <f t="shared" si="26"/>
        <v>0</v>
      </c>
      <c r="EF149" s="33">
        <f t="shared" si="27"/>
        <v>0</v>
      </c>
      <c r="EG149" s="37">
        <f t="shared" si="28"/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 t="shared" si="24"/>
        <v>0</v>
      </c>
      <c r="EC150" s="36">
        <f t="shared" si="29"/>
      </c>
      <c r="ED150" s="34">
        <f t="shared" si="25"/>
        <v>0</v>
      </c>
      <c r="EE150" s="33">
        <f t="shared" si="26"/>
        <v>0</v>
      </c>
      <c r="EF150" s="33">
        <f t="shared" si="27"/>
        <v>0</v>
      </c>
      <c r="EG150" s="37">
        <f t="shared" si="28"/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 t="shared" si="24"/>
        <v>0</v>
      </c>
      <c r="EC151" s="36">
        <f t="shared" si="29"/>
      </c>
      <c r="ED151" s="34">
        <f t="shared" si="25"/>
        <v>0</v>
      </c>
      <c r="EE151" s="33">
        <f t="shared" si="26"/>
        <v>0</v>
      </c>
      <c r="EF151" s="33">
        <f t="shared" si="27"/>
        <v>0</v>
      </c>
      <c r="EG151" s="37">
        <f t="shared" si="28"/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 t="shared" si="24"/>
        <v>0</v>
      </c>
      <c r="EC152" s="36">
        <f t="shared" si="29"/>
      </c>
      <c r="ED152" s="34">
        <f t="shared" si="25"/>
        <v>0</v>
      </c>
      <c r="EE152" s="33">
        <f t="shared" si="26"/>
        <v>0</v>
      </c>
      <c r="EF152" s="33">
        <f t="shared" si="27"/>
        <v>0</v>
      </c>
      <c r="EG152" s="37">
        <f t="shared" si="28"/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 t="shared" si="24"/>
        <v>0</v>
      </c>
      <c r="EC153" s="36">
        <f t="shared" si="29"/>
      </c>
      <c r="ED153" s="34">
        <f t="shared" si="25"/>
        <v>0</v>
      </c>
      <c r="EE153" s="33">
        <f t="shared" si="26"/>
        <v>0</v>
      </c>
      <c r="EF153" s="33">
        <f t="shared" si="27"/>
        <v>0</v>
      </c>
      <c r="EG153" s="37">
        <f t="shared" si="28"/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 t="shared" si="24"/>
        <v>0</v>
      </c>
      <c r="EC154" s="36">
        <f t="shared" si="29"/>
      </c>
      <c r="ED154" s="34">
        <f t="shared" si="25"/>
        <v>0</v>
      </c>
      <c r="EE154" s="33">
        <f t="shared" si="26"/>
        <v>0</v>
      </c>
      <c r="EF154" s="33">
        <f t="shared" si="27"/>
        <v>0</v>
      </c>
      <c r="EG154" s="37">
        <f t="shared" si="28"/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 t="shared" si="24"/>
        <v>0</v>
      </c>
      <c r="EC155" s="36">
        <f t="shared" si="29"/>
      </c>
      <c r="ED155" s="34">
        <f t="shared" si="25"/>
        <v>0</v>
      </c>
      <c r="EE155" s="33">
        <f t="shared" si="26"/>
        <v>0</v>
      </c>
      <c r="EF155" s="33">
        <f t="shared" si="27"/>
        <v>0</v>
      </c>
      <c r="EG155" s="37">
        <f t="shared" si="28"/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 t="shared" si="24"/>
        <v>0</v>
      </c>
      <c r="EC156" s="36">
        <f t="shared" si="29"/>
      </c>
      <c r="ED156" s="34">
        <f t="shared" si="25"/>
        <v>0</v>
      </c>
      <c r="EE156" s="33">
        <f t="shared" si="26"/>
        <v>0</v>
      </c>
      <c r="EF156" s="33">
        <f t="shared" si="27"/>
        <v>0</v>
      </c>
      <c r="EG156" s="37">
        <f t="shared" si="28"/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 t="shared" si="24"/>
        <v>0</v>
      </c>
      <c r="EC157" s="36">
        <f t="shared" si="29"/>
      </c>
      <c r="ED157" s="34">
        <f t="shared" si="25"/>
        <v>0</v>
      </c>
      <c r="EE157" s="33">
        <f t="shared" si="26"/>
        <v>0</v>
      </c>
      <c r="EF157" s="33">
        <f t="shared" si="27"/>
        <v>0</v>
      </c>
      <c r="EG157" s="37">
        <f t="shared" si="28"/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 t="shared" si="24"/>
        <v>0</v>
      </c>
      <c r="EC158" s="36">
        <f t="shared" si="29"/>
      </c>
      <c r="ED158" s="34">
        <f t="shared" si="25"/>
        <v>0</v>
      </c>
      <c r="EE158" s="33">
        <f t="shared" si="26"/>
        <v>0</v>
      </c>
      <c r="EF158" s="33">
        <f t="shared" si="27"/>
        <v>0</v>
      </c>
      <c r="EG158" s="37">
        <f t="shared" si="28"/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 t="shared" si="24"/>
        <v>0</v>
      </c>
      <c r="EC159" s="36">
        <f t="shared" si="29"/>
      </c>
      <c r="ED159" s="34">
        <f t="shared" si="25"/>
        <v>0</v>
      </c>
      <c r="EE159" s="33">
        <f t="shared" si="26"/>
        <v>0</v>
      </c>
      <c r="EF159" s="33">
        <f t="shared" si="27"/>
        <v>0</v>
      </c>
      <c r="EG159" s="37">
        <f t="shared" si="28"/>
        <v>0</v>
      </c>
    </row>
  </sheetData>
  <sheetProtection/>
  <mergeCells count="12">
    <mergeCell ref="C4:D4"/>
    <mergeCell ref="C3:D3"/>
    <mergeCell ref="B10:D10"/>
    <mergeCell ref="B7:D7"/>
    <mergeCell ref="E10:Q10"/>
    <mergeCell ref="N11:Q11"/>
    <mergeCell ref="E11:K11"/>
    <mergeCell ref="L11:M11"/>
    <mergeCell ref="B11:D11"/>
    <mergeCell ref="B6:D6"/>
    <mergeCell ref="B9:D9"/>
    <mergeCell ref="B8:D8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2023-07-28T11:35:47Z</dcterms:modified>
  <cp:category/>
  <cp:version/>
  <cp:contentType/>
  <cp:contentStatus/>
</cp:coreProperties>
</file>