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SheetTabs="0" xWindow="0" yWindow="0" windowWidth="28770" windowHeight="16620" activeTab="0"/>
  </bookViews>
  <sheets>
    <sheet name="Сводная" sheetId="1" r:id="rId1"/>
  </sheets>
  <definedNames>
    <definedName name="_xlnm.Print_Area" localSheetId="0">'Сводная'!$A$3:$EA$160</definedName>
    <definedName name="Группа">'Сводная'!$B$3</definedName>
    <definedName name="ДатаСессии">'Сводная'!$EA$4</definedName>
    <definedName name="ДисциплинаНачало">'Сводная'!$E$6</definedName>
    <definedName name="ДисциплинаПреподаватель">'Сводная'!$B$6</definedName>
    <definedName name="ДисциплиныКонец">'Сводная'!$DV$6</definedName>
    <definedName name="ДиффенцированныйЗачет">'Сводная'!$B$9</definedName>
    <definedName name="Заголовок">'Сводная'!#REF!</definedName>
    <definedName name="ЗакрытаТекст">'Сводная'!$B$7</definedName>
    <definedName name="ЗЕТ">'Сводная'!$B$8</definedName>
    <definedName name="Курс">'Сводная'!$C$4</definedName>
    <definedName name="План">'Сводная'!#REF!</definedName>
    <definedName name="Семестр">'Сводная'!#REF!</definedName>
    <definedName name="Сессия">'Сводная'!$E$4</definedName>
    <definedName name="СтрокаВид">'Сводная'!$B$11</definedName>
    <definedName name="СтрокаЗакрыта">'Сводная'!$B$7</definedName>
    <definedName name="СтрокаСессия">'Сводная'!$B$10</definedName>
    <definedName name="Титул">'Сводная'!$B$6:$D$11</definedName>
    <definedName name="УчебныйГод">'Сводная'!$B$4</definedName>
    <definedName name="Факультет">'Сводная'!$C$3</definedName>
    <definedName name="ФИОКонец">'Сводная'!$B$159</definedName>
    <definedName name="ФИОНачало">'Сводная'!$B$12</definedName>
  </definedNames>
  <calcPr fullCalcOnLoad="1" refMode="R1C1"/>
</workbook>
</file>

<file path=xl/sharedStrings.xml><?xml version="1.0" encoding="utf-8"?>
<sst xmlns="http://schemas.openxmlformats.org/spreadsheetml/2006/main" count="142" uniqueCount="81">
  <si>
    <t>ФИО</t>
  </si>
  <si>
    <t>Закрыта</t>
  </si>
  <si>
    <t>Сводная ведомость успеваемости студентов группы в семестре</t>
  </si>
  <si>
    <t>Сессия</t>
  </si>
  <si>
    <t>Долгов</t>
  </si>
  <si>
    <t>№</t>
  </si>
  <si>
    <t>Тип контроля</t>
  </si>
  <si>
    <t>Дата последней пересдачи</t>
  </si>
  <si>
    <t>Успеваемость</t>
  </si>
  <si>
    <t>Текущий статус</t>
  </si>
  <si>
    <t>Стипендия</t>
  </si>
  <si>
    <t>Средний балл</t>
  </si>
  <si>
    <t>Зачет</t>
  </si>
  <si>
    <t>GPA</t>
  </si>
  <si>
    <t>Оценка</t>
  </si>
  <si>
    <t>Часов</t>
  </si>
  <si>
    <t>Средний рейтинг по всем контрольным точкам</t>
  </si>
  <si>
    <t>Факультет: ПМИ_бак</t>
  </si>
  <si>
    <t>Группа: о20-3-3001</t>
  </si>
  <si>
    <t>Курс: 3</t>
  </si>
  <si>
    <t>Год: 2022-2023</t>
  </si>
  <si>
    <t>Сессия: Летняя</t>
  </si>
  <si>
    <t>Аванян В.Б</t>
  </si>
  <si>
    <t>ОО</t>
  </si>
  <si>
    <t>8010302317</t>
  </si>
  <si>
    <t>Акопян Т.А</t>
  </si>
  <si>
    <t>СН</t>
  </si>
  <si>
    <t>2005104</t>
  </si>
  <si>
    <t>Акопян Ш.С</t>
  </si>
  <si>
    <t>2004147</t>
  </si>
  <si>
    <t>Асланян Т.А</t>
  </si>
  <si>
    <t>2003089</t>
  </si>
  <si>
    <t>Балаян Л.А</t>
  </si>
  <si>
    <t>2005006</t>
  </si>
  <si>
    <t>Геворгян А.О</t>
  </si>
  <si>
    <t>Закарян З.А</t>
  </si>
  <si>
    <t>Кузикян А.М</t>
  </si>
  <si>
    <t>2005070</t>
  </si>
  <si>
    <t>Миракян Г.О</t>
  </si>
  <si>
    <t>2005093</t>
  </si>
  <si>
    <t>Назаров М.А</t>
  </si>
  <si>
    <t>80103021044</t>
  </si>
  <si>
    <t>Нерсисян Л.Т</t>
  </si>
  <si>
    <t>2001033</t>
  </si>
  <si>
    <t>Тер-Оганесян Т.А</t>
  </si>
  <si>
    <t>2001010</t>
  </si>
  <si>
    <t>Тигранян С.В</t>
  </si>
  <si>
    <t>2004044</t>
  </si>
  <si>
    <t>Хачатрян Г.А</t>
  </si>
  <si>
    <t>Гоар А.</t>
  </si>
  <si>
    <t>Хроян Г.О</t>
  </si>
  <si>
    <t>2002097</t>
  </si>
  <si>
    <t>Уч</t>
  </si>
  <si>
    <t>Всего: 15</t>
  </si>
  <si>
    <t>Gaming - Григорян Г.</t>
  </si>
  <si>
    <t>Wolfram Mathematics - Мкртчян М.А.</t>
  </si>
  <si>
    <t>Курсовая работа - Дарбинян А.А. Арамян Р.Г. Саргсян С.С.</t>
  </si>
  <si>
    <t>Основы робототехники - Мелконян В.</t>
  </si>
  <si>
    <t>Основы WEB программирования - Курындин В.</t>
  </si>
  <si>
    <t>Физика - Агаронян К.Г.</t>
  </si>
  <si>
    <t>Псевдодифференциальные операторы - Арутюнян К.В.</t>
  </si>
  <si>
    <t>Псевдообращение матриц - Акопян Ю.Р.</t>
  </si>
  <si>
    <t>Математическое моделирование физических и биологических процессов - Даллакян Г.В</t>
  </si>
  <si>
    <t>Качественная теория дифференциальных уравнений - Маргарян В.Н.</t>
  </si>
  <si>
    <t>Регрессионные модели - Петросян А.Н.</t>
  </si>
  <si>
    <t>Случайные процессы - Бабаян  Н.М.</t>
  </si>
  <si>
    <t>Стохастическая геометрия. Актуарная математика - Арамян Р.Г</t>
  </si>
  <si>
    <t>Функциональный анализ - Аветисян П.С.</t>
  </si>
  <si>
    <t>Учебная практика - Дарбинян А.А. Арамян Р.Г. Саргсян С.С.</t>
  </si>
  <si>
    <t>Основы машинного обучения - Асатрян А.</t>
  </si>
  <si>
    <t>Electronic design automation (EDA) - Шабоян А.</t>
  </si>
  <si>
    <t>Уравнения математической физики - Арутюнян К.В.</t>
  </si>
  <si>
    <t>Теория вероятностей и математическая статистика - Арамян Р.Г.</t>
  </si>
  <si>
    <t>Да</t>
  </si>
  <si>
    <t>Нет</t>
  </si>
  <si>
    <t>False</t>
  </si>
  <si>
    <t>True</t>
  </si>
  <si>
    <t>Летняя</t>
  </si>
  <si>
    <t>Зачеты</t>
  </si>
  <si>
    <t>Прак.</t>
  </si>
  <si>
    <t>Экзамены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</si>
</sst>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FC19]d\ mmmm\ yyyy\ &quot;г.&quot;"/>
    <numFmt numFmtId="175" formatCode="dd/mm/yy;@"/>
    <numFmt numFmtId="176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sz val="8"/>
      <color indexed="20"/>
      <name val="Arial Cyr"/>
      <family val="0"/>
    </font>
    <font>
      <b/>
      <sz val="8"/>
      <color indexed="12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1" fillId="0" borderId="13" xfId="0" applyFont="1" applyFill="1" applyBorder="1" applyAlignment="1">
      <alignment horizontal="center" vertical="center" textRotation="90" wrapText="1"/>
    </xf>
    <xf numFmtId="0" fontId="2" fillId="0" borderId="14" xfId="0" applyFont="1" applyFill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" fontId="2" fillId="0" borderId="16" xfId="0" applyNumberFormat="1" applyFont="1" applyFill="1" applyBorder="1" applyAlignment="1">
      <alignment horizontal="center" vertical="center" textRotation="90" wrapText="1"/>
    </xf>
    <xf numFmtId="0" fontId="2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Fill="1" applyBorder="1" applyAlignment="1">
      <alignment horizontal="center" vertical="center" textRotation="90" wrapText="1"/>
    </xf>
    <xf numFmtId="14" fontId="1" fillId="0" borderId="17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/>
    </xf>
    <xf numFmtId="1" fontId="1" fillId="0" borderId="16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4" borderId="16" xfId="0" applyFont="1" applyFill="1" applyBorder="1" applyAlignment="1">
      <alignment/>
    </xf>
    <xf numFmtId="0" fontId="1" fillId="4" borderId="16" xfId="0" applyFont="1" applyFill="1" applyBorder="1" applyAlignment="1">
      <alignment horizontal="center"/>
    </xf>
    <xf numFmtId="49" fontId="1" fillId="32" borderId="16" xfId="0" applyNumberFormat="1" applyFont="1" applyFill="1" applyBorder="1" applyAlignment="1">
      <alignment horizontal="center"/>
    </xf>
    <xf numFmtId="0" fontId="1" fillId="32" borderId="16" xfId="0" applyNumberFormat="1" applyFont="1" applyFill="1" applyBorder="1" applyAlignment="1">
      <alignment horizontal="center"/>
    </xf>
    <xf numFmtId="1" fontId="2" fillId="0" borderId="20" xfId="0" applyNumberFormat="1" applyFont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1" fontId="2" fillId="0" borderId="16" xfId="0" applyNumberFormat="1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" fontId="2" fillId="0" borderId="24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14" fontId="6" fillId="0" borderId="0" xfId="0" applyNumberFormat="1" applyFont="1" applyAlignment="1">
      <alignment/>
    </xf>
    <xf numFmtId="0" fontId="1" fillId="0" borderId="16" xfId="0" applyFont="1" applyBorder="1" applyAlignment="1">
      <alignment/>
    </xf>
    <xf numFmtId="0" fontId="1" fillId="0" borderId="26" xfId="0" applyFont="1" applyBorder="1" applyAlignment="1">
      <alignment/>
    </xf>
    <xf numFmtId="14" fontId="1" fillId="0" borderId="18" xfId="0" applyNumberFormat="1" applyFont="1" applyBorder="1" applyAlignment="1">
      <alignment horizontal="center"/>
    </xf>
    <xf numFmtId="176" fontId="1" fillId="0" borderId="18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6" xfId="0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8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5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7"/>
      </font>
    </dxf>
    <dxf>
      <font>
        <color indexed="12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color rgb="FFFF0000"/>
      </font>
      <border/>
    </dxf>
    <dxf>
      <font>
        <color rgb="FF0000FF"/>
      </font>
      <border/>
    </dxf>
    <dxf>
      <font>
        <b/>
        <i val="0"/>
        <color rgb="FF008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G160"/>
  <sheetViews>
    <sheetView showGridLines="0" showZeros="0" tabSelected="1" zoomScale="130" zoomScaleNormal="130" zoomScaleSheetLayoutView="100" zoomScalePageLayoutView="0" workbookViewId="0" topLeftCell="A1">
      <pane xSplit="4" ySplit="6" topLeftCell="E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E7" sqref="E7"/>
    </sheetView>
  </sheetViews>
  <sheetFormatPr defaultColWidth="9.00390625" defaultRowHeight="12.75"/>
  <cols>
    <col min="1" max="1" width="3.75390625" style="1" customWidth="1"/>
    <col min="2" max="2" width="17.625" style="3" customWidth="1"/>
    <col min="3" max="3" width="4.25390625" style="3" customWidth="1"/>
    <col min="4" max="4" width="10.375" style="3" customWidth="1"/>
    <col min="5" max="6" width="4.75390625" style="3" customWidth="1"/>
    <col min="7" max="7" width="5.125" style="3" customWidth="1"/>
    <col min="8" max="8" width="4.75390625" style="3" customWidth="1"/>
    <col min="9" max="9" width="5.125" style="3" customWidth="1"/>
    <col min="10" max="10" width="4.75390625" style="3" customWidth="1"/>
    <col min="11" max="12" width="5.125" style="3" customWidth="1"/>
    <col min="13" max="14" width="7.25390625" style="3" customWidth="1"/>
    <col min="15" max="15" width="5.125" style="3" customWidth="1"/>
    <col min="16" max="16" width="4.75390625" style="3" customWidth="1"/>
    <col min="17" max="22" width="5.125" style="3" customWidth="1"/>
    <col min="23" max="23" width="7.25390625" style="3" customWidth="1"/>
    <col min="24" max="126" width="4.00390625" style="3" hidden="1" customWidth="1"/>
    <col min="127" max="127" width="4.375" style="3" hidden="1" customWidth="1"/>
    <col min="128" max="128" width="6.375" style="3" hidden="1" customWidth="1"/>
    <col min="129" max="129" width="5.75390625" style="3" hidden="1" customWidth="1"/>
    <col min="130" max="130" width="8.625" style="3" hidden="1" customWidth="1"/>
    <col min="131" max="131" width="10.25390625" style="3" hidden="1" customWidth="1"/>
    <col min="132" max="132" width="10.00390625" style="3" customWidth="1"/>
    <col min="133" max="133" width="10.25390625" style="3" customWidth="1"/>
    <col min="134" max="137" width="9.125" style="3" hidden="1" customWidth="1"/>
    <col min="138" max="16384" width="9.125" style="3" customWidth="1"/>
  </cols>
  <sheetData>
    <row r="1" spans="2:3" ht="11.25">
      <c r="B1" s="2" t="s">
        <v>2</v>
      </c>
      <c r="C1" s="2"/>
    </row>
    <row r="2" spans="2:3" ht="11.25">
      <c r="B2" s="4" t="s">
        <v>16</v>
      </c>
      <c r="C2" s="4"/>
    </row>
    <row r="3" spans="2:5" ht="13.5" customHeight="1">
      <c r="B3" s="5" t="s">
        <v>18</v>
      </c>
      <c r="C3" s="51" t="s">
        <v>17</v>
      </c>
      <c r="D3" s="51"/>
      <c r="E3" s="3" t="e">
        <f>CONCATENATE("Семестр ",Семестр)</f>
        <v>#REF!</v>
      </c>
    </row>
    <row r="4" spans="2:133" ht="14.25" customHeight="1" thickBot="1">
      <c r="B4" s="5" t="s">
        <v>20</v>
      </c>
      <c r="C4" s="50" t="s">
        <v>19</v>
      </c>
      <c r="D4" s="50"/>
      <c r="E4" s="6" t="s">
        <v>21</v>
      </c>
      <c r="DZ4" s="7"/>
      <c r="EA4" s="40">
        <v>45115</v>
      </c>
      <c r="EB4" s="8">
        <f>EB160</f>
        <v>0.2068058968058968</v>
      </c>
      <c r="EC4" s="40"/>
    </row>
    <row r="5" spans="2:133" ht="14.25" customHeight="1" hidden="1" thickBot="1">
      <c r="B5" s="5"/>
      <c r="C5" s="47"/>
      <c r="D5" s="47"/>
      <c r="E5" s="3">
        <f aca="true" t="shared" si="0" ref="E5:BP5">IF(E9="True",E8,0)</f>
        <v>0</v>
      </c>
      <c r="F5" s="3">
        <f t="shared" si="0"/>
        <v>0</v>
      </c>
      <c r="G5" s="3">
        <f t="shared" si="0"/>
        <v>0</v>
      </c>
      <c r="H5" s="3">
        <f t="shared" si="0"/>
        <v>0</v>
      </c>
      <c r="I5" s="3">
        <f t="shared" si="0"/>
        <v>0</v>
      </c>
      <c r="J5" s="3">
        <f t="shared" si="0"/>
        <v>0</v>
      </c>
      <c r="K5" s="3">
        <f t="shared" si="0"/>
        <v>0</v>
      </c>
      <c r="L5" s="3">
        <f t="shared" si="0"/>
        <v>0</v>
      </c>
      <c r="M5" s="3">
        <f t="shared" si="0"/>
        <v>0</v>
      </c>
      <c r="N5" s="3">
        <f t="shared" si="0"/>
        <v>0</v>
      </c>
      <c r="O5" s="3">
        <f t="shared" si="0"/>
        <v>0</v>
      </c>
      <c r="P5" s="3">
        <f t="shared" si="0"/>
        <v>0</v>
      </c>
      <c r="Q5" s="3">
        <f t="shared" si="0"/>
        <v>0</v>
      </c>
      <c r="R5" s="3">
        <f t="shared" si="0"/>
        <v>0</v>
      </c>
      <c r="S5" s="3">
        <f t="shared" si="0"/>
        <v>0</v>
      </c>
      <c r="T5" s="3">
        <f t="shared" si="0"/>
        <v>72</v>
      </c>
      <c r="U5" s="3">
        <f t="shared" si="0"/>
        <v>72</v>
      </c>
      <c r="V5" s="3">
        <f t="shared" si="0"/>
        <v>144</v>
      </c>
      <c r="W5" s="3">
        <f t="shared" si="0"/>
        <v>108</v>
      </c>
      <c r="X5" s="3">
        <f t="shared" si="0"/>
        <v>0</v>
      </c>
      <c r="Y5" s="3">
        <f t="shared" si="0"/>
        <v>0</v>
      </c>
      <c r="Z5" s="3">
        <f t="shared" si="0"/>
        <v>0</v>
      </c>
      <c r="AA5" s="3">
        <f t="shared" si="0"/>
        <v>0</v>
      </c>
      <c r="AB5" s="3">
        <f t="shared" si="0"/>
        <v>0</v>
      </c>
      <c r="AC5" s="3">
        <f t="shared" si="0"/>
        <v>0</v>
      </c>
      <c r="AD5" s="3">
        <f t="shared" si="0"/>
        <v>0</v>
      </c>
      <c r="AE5" s="3">
        <f t="shared" si="0"/>
        <v>0</v>
      </c>
      <c r="AF5" s="3">
        <f t="shared" si="0"/>
        <v>0</v>
      </c>
      <c r="AG5" s="3">
        <f t="shared" si="0"/>
        <v>0</v>
      </c>
      <c r="AH5" s="3">
        <f t="shared" si="0"/>
        <v>0</v>
      </c>
      <c r="AI5" s="3">
        <f t="shared" si="0"/>
        <v>0</v>
      </c>
      <c r="AJ5" s="3">
        <f t="shared" si="0"/>
        <v>0</v>
      </c>
      <c r="AK5" s="3">
        <f t="shared" si="0"/>
        <v>0</v>
      </c>
      <c r="AL5" s="3">
        <f t="shared" si="0"/>
        <v>0</v>
      </c>
      <c r="AM5" s="3">
        <f t="shared" si="0"/>
        <v>0</v>
      </c>
      <c r="AN5" s="3">
        <f t="shared" si="0"/>
        <v>0</v>
      </c>
      <c r="AO5" s="3">
        <f t="shared" si="0"/>
        <v>0</v>
      </c>
      <c r="AP5" s="3">
        <f t="shared" si="0"/>
        <v>0</v>
      </c>
      <c r="AQ5" s="3">
        <f t="shared" si="0"/>
        <v>0</v>
      </c>
      <c r="AR5" s="3">
        <f t="shared" si="0"/>
        <v>0</v>
      </c>
      <c r="AS5" s="3">
        <f t="shared" si="0"/>
        <v>0</v>
      </c>
      <c r="AT5" s="3">
        <f t="shared" si="0"/>
        <v>0</v>
      </c>
      <c r="AU5" s="3">
        <f t="shared" si="0"/>
        <v>0</v>
      </c>
      <c r="AV5" s="3">
        <f t="shared" si="0"/>
        <v>0</v>
      </c>
      <c r="AW5" s="3">
        <f t="shared" si="0"/>
        <v>0</v>
      </c>
      <c r="AX5" s="3">
        <f t="shared" si="0"/>
        <v>0</v>
      </c>
      <c r="AY5" s="3">
        <f t="shared" si="0"/>
        <v>0</v>
      </c>
      <c r="AZ5" s="3">
        <f t="shared" si="0"/>
        <v>0</v>
      </c>
      <c r="BA5" s="3">
        <f t="shared" si="0"/>
        <v>0</v>
      </c>
      <c r="BB5" s="3">
        <f t="shared" si="0"/>
        <v>0</v>
      </c>
      <c r="BC5" s="3">
        <f t="shared" si="0"/>
        <v>0</v>
      </c>
      <c r="BD5" s="3">
        <f t="shared" si="0"/>
        <v>0</v>
      </c>
      <c r="BE5" s="3">
        <f t="shared" si="0"/>
        <v>0</v>
      </c>
      <c r="BF5" s="3">
        <f t="shared" si="0"/>
        <v>0</v>
      </c>
      <c r="BG5" s="3">
        <f t="shared" si="0"/>
        <v>0</v>
      </c>
      <c r="BH5" s="3">
        <f t="shared" si="0"/>
        <v>0</v>
      </c>
      <c r="BI5" s="3">
        <f t="shared" si="0"/>
        <v>0</v>
      </c>
      <c r="BJ5" s="3">
        <f t="shared" si="0"/>
        <v>0</v>
      </c>
      <c r="BK5" s="3">
        <f t="shared" si="0"/>
        <v>0</v>
      </c>
      <c r="BL5" s="3">
        <f t="shared" si="0"/>
        <v>0</v>
      </c>
      <c r="BM5" s="3">
        <f t="shared" si="0"/>
        <v>0</v>
      </c>
      <c r="BN5" s="3">
        <f t="shared" si="0"/>
        <v>0</v>
      </c>
      <c r="BO5" s="3">
        <f t="shared" si="0"/>
        <v>0</v>
      </c>
      <c r="BP5" s="3">
        <f t="shared" si="0"/>
        <v>0</v>
      </c>
      <c r="BQ5" s="3">
        <f aca="true" t="shared" si="1" ref="BQ5:DU5">IF(BQ9="True",BQ8,0)</f>
        <v>0</v>
      </c>
      <c r="BR5" s="3">
        <f t="shared" si="1"/>
        <v>0</v>
      </c>
      <c r="BS5" s="3">
        <f t="shared" si="1"/>
        <v>0</v>
      </c>
      <c r="BT5" s="3">
        <f t="shared" si="1"/>
        <v>0</v>
      </c>
      <c r="BU5" s="3">
        <f t="shared" si="1"/>
        <v>0</v>
      </c>
      <c r="BV5" s="3">
        <f t="shared" si="1"/>
        <v>0</v>
      </c>
      <c r="BW5" s="3">
        <f t="shared" si="1"/>
        <v>0</v>
      </c>
      <c r="BX5" s="3">
        <f t="shared" si="1"/>
        <v>0</v>
      </c>
      <c r="BY5" s="3">
        <f t="shared" si="1"/>
        <v>0</v>
      </c>
      <c r="BZ5" s="3">
        <f t="shared" si="1"/>
        <v>0</v>
      </c>
      <c r="CA5" s="3">
        <f t="shared" si="1"/>
        <v>0</v>
      </c>
      <c r="CB5" s="3">
        <f t="shared" si="1"/>
        <v>0</v>
      </c>
      <c r="CC5" s="3">
        <f t="shared" si="1"/>
        <v>0</v>
      </c>
      <c r="CD5" s="3">
        <f t="shared" si="1"/>
        <v>0</v>
      </c>
      <c r="CE5" s="3">
        <f t="shared" si="1"/>
        <v>0</v>
      </c>
      <c r="CF5" s="3">
        <f t="shared" si="1"/>
        <v>0</v>
      </c>
      <c r="CG5" s="3">
        <f t="shared" si="1"/>
        <v>0</v>
      </c>
      <c r="CH5" s="3">
        <f t="shared" si="1"/>
        <v>0</v>
      </c>
      <c r="CI5" s="3">
        <f t="shared" si="1"/>
        <v>0</v>
      </c>
      <c r="CJ5" s="3">
        <f t="shared" si="1"/>
        <v>0</v>
      </c>
      <c r="CK5" s="3">
        <f t="shared" si="1"/>
        <v>0</v>
      </c>
      <c r="CL5" s="3">
        <f t="shared" si="1"/>
        <v>0</v>
      </c>
      <c r="CM5" s="3">
        <f t="shared" si="1"/>
        <v>0</v>
      </c>
      <c r="CN5" s="3">
        <f t="shared" si="1"/>
        <v>0</v>
      </c>
      <c r="CO5" s="3">
        <f t="shared" si="1"/>
        <v>0</v>
      </c>
      <c r="CP5" s="3">
        <f t="shared" si="1"/>
        <v>0</v>
      </c>
      <c r="CQ5" s="3">
        <f t="shared" si="1"/>
        <v>0</v>
      </c>
      <c r="CR5" s="3">
        <f t="shared" si="1"/>
        <v>0</v>
      </c>
      <c r="CS5" s="3">
        <f t="shared" si="1"/>
        <v>0</v>
      </c>
      <c r="CT5" s="3">
        <f t="shared" si="1"/>
        <v>0</v>
      </c>
      <c r="CU5" s="3">
        <f t="shared" si="1"/>
        <v>0</v>
      </c>
      <c r="CV5" s="3">
        <f t="shared" si="1"/>
        <v>0</v>
      </c>
      <c r="CW5" s="3">
        <f t="shared" si="1"/>
        <v>0</v>
      </c>
      <c r="CX5" s="3">
        <f t="shared" si="1"/>
        <v>0</v>
      </c>
      <c r="CY5" s="3">
        <f t="shared" si="1"/>
        <v>0</v>
      </c>
      <c r="CZ5" s="3">
        <f t="shared" si="1"/>
        <v>0</v>
      </c>
      <c r="DA5" s="3">
        <f t="shared" si="1"/>
        <v>0</v>
      </c>
      <c r="DB5" s="3">
        <f t="shared" si="1"/>
        <v>0</v>
      </c>
      <c r="DC5" s="3">
        <f t="shared" si="1"/>
        <v>0</v>
      </c>
      <c r="DD5" s="3">
        <f t="shared" si="1"/>
        <v>0</v>
      </c>
      <c r="DE5" s="3">
        <f t="shared" si="1"/>
        <v>0</v>
      </c>
      <c r="DF5" s="3">
        <f t="shared" si="1"/>
        <v>0</v>
      </c>
      <c r="DG5" s="3">
        <f t="shared" si="1"/>
        <v>0</v>
      </c>
      <c r="DH5" s="3">
        <f t="shared" si="1"/>
        <v>0</v>
      </c>
      <c r="DI5" s="3">
        <f t="shared" si="1"/>
        <v>0</v>
      </c>
      <c r="DJ5" s="3">
        <f t="shared" si="1"/>
        <v>0</v>
      </c>
      <c r="DK5" s="3">
        <f t="shared" si="1"/>
        <v>0</v>
      </c>
      <c r="DL5" s="3">
        <f t="shared" si="1"/>
        <v>0</v>
      </c>
      <c r="DM5" s="3">
        <f t="shared" si="1"/>
        <v>0</v>
      </c>
      <c r="DN5" s="3">
        <f t="shared" si="1"/>
        <v>0</v>
      </c>
      <c r="DO5" s="3">
        <f t="shared" si="1"/>
        <v>0</v>
      </c>
      <c r="DP5" s="3">
        <f t="shared" si="1"/>
        <v>0</v>
      </c>
      <c r="DQ5" s="3">
        <f t="shared" si="1"/>
        <v>0</v>
      </c>
      <c r="DR5" s="3">
        <f t="shared" si="1"/>
        <v>0</v>
      </c>
      <c r="DS5" s="3">
        <f t="shared" si="1"/>
        <v>0</v>
      </c>
      <c r="DT5" s="3">
        <f t="shared" si="1"/>
        <v>0</v>
      </c>
      <c r="DU5" s="3">
        <f t="shared" si="1"/>
        <v>0</v>
      </c>
      <c r="DV5" s="3">
        <f>IF(DV9="True",DV8,0)</f>
        <v>0</v>
      </c>
      <c r="DZ5" s="7"/>
      <c r="EA5" s="40"/>
      <c r="EB5" s="8"/>
      <c r="EC5" s="40"/>
    </row>
    <row r="6" spans="1:133" ht="157.5" customHeight="1">
      <c r="A6" s="9" t="s">
        <v>5</v>
      </c>
      <c r="B6" s="49" t="s">
        <v>0</v>
      </c>
      <c r="C6" s="49"/>
      <c r="D6" s="49"/>
      <c r="E6" s="10" t="s">
        <v>54</v>
      </c>
      <c r="F6" s="10" t="s">
        <v>55</v>
      </c>
      <c r="G6" s="10" t="s">
        <v>56</v>
      </c>
      <c r="H6" s="10" t="s">
        <v>57</v>
      </c>
      <c r="I6" s="10" t="s">
        <v>58</v>
      </c>
      <c r="J6" s="10" t="s">
        <v>59</v>
      </c>
      <c r="K6" s="10" t="s">
        <v>60</v>
      </c>
      <c r="L6" s="10" t="s">
        <v>61</v>
      </c>
      <c r="M6" s="10" t="s">
        <v>62</v>
      </c>
      <c r="N6" s="10" t="s">
        <v>63</v>
      </c>
      <c r="O6" s="10" t="s">
        <v>64</v>
      </c>
      <c r="P6" s="10" t="s">
        <v>65</v>
      </c>
      <c r="Q6" s="10" t="s">
        <v>66</v>
      </c>
      <c r="R6" s="10" t="s">
        <v>67</v>
      </c>
      <c r="S6" s="10" t="s">
        <v>68</v>
      </c>
      <c r="T6" s="10" t="s">
        <v>69</v>
      </c>
      <c r="U6" s="10" t="s">
        <v>70</v>
      </c>
      <c r="V6" s="10" t="s">
        <v>71</v>
      </c>
      <c r="W6" s="10" t="s">
        <v>72</v>
      </c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1" t="s">
        <v>4</v>
      </c>
      <c r="DX6" s="11" t="s">
        <v>8</v>
      </c>
      <c r="DY6" s="11" t="s">
        <v>9</v>
      </c>
      <c r="DZ6" s="11" t="s">
        <v>10</v>
      </c>
      <c r="EA6" s="12" t="s">
        <v>7</v>
      </c>
      <c r="EB6" s="13" t="s">
        <v>13</v>
      </c>
      <c r="EC6" s="13" t="s">
        <v>11</v>
      </c>
    </row>
    <row r="7" spans="1:133" ht="11.25">
      <c r="A7" s="14"/>
      <c r="B7" s="48" t="s">
        <v>1</v>
      </c>
      <c r="C7" s="48"/>
      <c r="D7" s="48"/>
      <c r="E7" s="15" t="s">
        <v>73</v>
      </c>
      <c r="F7" s="15" t="s">
        <v>73</v>
      </c>
      <c r="G7" s="15" t="s">
        <v>74</v>
      </c>
      <c r="H7" s="15" t="s">
        <v>74</v>
      </c>
      <c r="I7" s="15" t="s">
        <v>74</v>
      </c>
      <c r="J7" s="15" t="s">
        <v>74</v>
      </c>
      <c r="K7" s="15" t="s">
        <v>74</v>
      </c>
      <c r="L7" s="15" t="s">
        <v>73</v>
      </c>
      <c r="M7" s="15" t="s">
        <v>73</v>
      </c>
      <c r="N7" s="15" t="s">
        <v>74</v>
      </c>
      <c r="O7" s="15" t="s">
        <v>74</v>
      </c>
      <c r="P7" s="15" t="s">
        <v>73</v>
      </c>
      <c r="Q7" s="15" t="s">
        <v>74</v>
      </c>
      <c r="R7" s="15" t="s">
        <v>74</v>
      </c>
      <c r="S7" s="15" t="s">
        <v>74</v>
      </c>
      <c r="T7" s="15" t="s">
        <v>74</v>
      </c>
      <c r="U7" s="15" t="s">
        <v>74</v>
      </c>
      <c r="V7" s="15" t="s">
        <v>74</v>
      </c>
      <c r="W7" s="15" t="s">
        <v>74</v>
      </c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6"/>
      <c r="DX7" s="17"/>
      <c r="DY7" s="17"/>
      <c r="DZ7" s="18"/>
      <c r="EA7" s="19"/>
      <c r="EB7" s="20"/>
      <c r="EC7" s="43"/>
    </row>
    <row r="8" spans="1:133" ht="11.25">
      <c r="A8" s="14"/>
      <c r="B8" s="48" t="s">
        <v>15</v>
      </c>
      <c r="C8" s="48"/>
      <c r="D8" s="48"/>
      <c r="E8" s="21">
        <v>72</v>
      </c>
      <c r="F8" s="21">
        <v>72</v>
      </c>
      <c r="G8" s="21">
        <v>36</v>
      </c>
      <c r="H8" s="21">
        <v>72</v>
      </c>
      <c r="I8" s="21">
        <v>72</v>
      </c>
      <c r="J8" s="21">
        <v>72</v>
      </c>
      <c r="K8" s="21">
        <v>72</v>
      </c>
      <c r="L8" s="21">
        <v>72</v>
      </c>
      <c r="M8" s="21">
        <v>72</v>
      </c>
      <c r="N8" s="21">
        <v>72</v>
      </c>
      <c r="O8" s="21">
        <v>72</v>
      </c>
      <c r="P8" s="21">
        <v>72</v>
      </c>
      <c r="Q8" s="21">
        <v>72</v>
      </c>
      <c r="R8" s="21">
        <v>72</v>
      </c>
      <c r="S8" s="21">
        <v>72</v>
      </c>
      <c r="T8" s="21">
        <v>72</v>
      </c>
      <c r="U8" s="21">
        <v>72</v>
      </c>
      <c r="V8" s="21">
        <v>144</v>
      </c>
      <c r="W8" s="21">
        <v>108</v>
      </c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16"/>
      <c r="DX8" s="17"/>
      <c r="DY8" s="17"/>
      <c r="DZ8" s="18"/>
      <c r="EA8" s="19"/>
      <c r="EB8" s="20"/>
      <c r="EC8" s="43"/>
    </row>
    <row r="9" spans="1:133" ht="11.25" hidden="1">
      <c r="A9" s="14"/>
      <c r="B9" s="48" t="s">
        <v>14</v>
      </c>
      <c r="C9" s="48"/>
      <c r="D9" s="48"/>
      <c r="E9" s="15" t="s">
        <v>75</v>
      </c>
      <c r="F9" s="15" t="s">
        <v>75</v>
      </c>
      <c r="G9" s="15" t="s">
        <v>75</v>
      </c>
      <c r="H9" s="15" t="s">
        <v>75</v>
      </c>
      <c r="I9" s="15" t="s">
        <v>75</v>
      </c>
      <c r="J9" s="15" t="s">
        <v>75</v>
      </c>
      <c r="K9" s="15" t="s">
        <v>75</v>
      </c>
      <c r="L9" s="15" t="s">
        <v>75</v>
      </c>
      <c r="M9" s="15" t="s">
        <v>75</v>
      </c>
      <c r="N9" s="15" t="s">
        <v>75</v>
      </c>
      <c r="O9" s="15" t="s">
        <v>75</v>
      </c>
      <c r="P9" s="15" t="s">
        <v>75</v>
      </c>
      <c r="Q9" s="15" t="s">
        <v>75</v>
      </c>
      <c r="R9" s="15" t="s">
        <v>75</v>
      </c>
      <c r="S9" s="15" t="s">
        <v>75</v>
      </c>
      <c r="T9" s="15" t="s">
        <v>76</v>
      </c>
      <c r="U9" s="15" t="s">
        <v>76</v>
      </c>
      <c r="V9" s="15" t="s">
        <v>76</v>
      </c>
      <c r="W9" s="15" t="s">
        <v>76</v>
      </c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6"/>
      <c r="DX9" s="17"/>
      <c r="DY9" s="17"/>
      <c r="DZ9" s="18"/>
      <c r="EA9" s="19"/>
      <c r="EB9" s="20"/>
      <c r="EC9" s="43"/>
    </row>
    <row r="10" spans="1:133" ht="11.25" customHeight="1" hidden="1">
      <c r="A10" s="14"/>
      <c r="B10" s="48" t="s">
        <v>3</v>
      </c>
      <c r="C10" s="48"/>
      <c r="D10" s="48"/>
      <c r="E10" s="52" t="s">
        <v>77</v>
      </c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3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16"/>
      <c r="DX10" s="17"/>
      <c r="DY10" s="17"/>
      <c r="DZ10" s="18"/>
      <c r="EA10" s="19"/>
      <c r="EB10" s="20"/>
      <c r="EC10" s="43"/>
    </row>
    <row r="11" spans="1:137" ht="12" customHeight="1">
      <c r="A11" s="14"/>
      <c r="B11" s="48" t="s">
        <v>6</v>
      </c>
      <c r="C11" s="48"/>
      <c r="D11" s="48"/>
      <c r="E11" s="52" t="s">
        <v>78</v>
      </c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3"/>
      <c r="S11" s="22" t="s">
        <v>79</v>
      </c>
      <c r="T11" s="52" t="s">
        <v>80</v>
      </c>
      <c r="U11" s="54"/>
      <c r="V11" s="54"/>
      <c r="W11" s="53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22"/>
      <c r="DQ11" s="22"/>
      <c r="DR11" s="22"/>
      <c r="DS11" s="22"/>
      <c r="DT11" s="22"/>
      <c r="DU11" s="22"/>
      <c r="DV11" s="22"/>
      <c r="DW11" s="16"/>
      <c r="DX11" s="17"/>
      <c r="DY11" s="17"/>
      <c r="DZ11" s="18"/>
      <c r="EA11" s="19"/>
      <c r="EB11" s="20"/>
      <c r="EC11" s="43"/>
      <c r="ED11" s="3">
        <v>5</v>
      </c>
      <c r="EE11" s="3">
        <v>4</v>
      </c>
      <c r="EF11" s="3">
        <v>3</v>
      </c>
      <c r="EG11" s="3" t="s">
        <v>12</v>
      </c>
    </row>
    <row r="12" spans="1:137" ht="11.25">
      <c r="A12" s="23">
        <v>1</v>
      </c>
      <c r="B12" s="24" t="s">
        <v>22</v>
      </c>
      <c r="C12" s="24" t="s">
        <v>23</v>
      </c>
      <c r="D12" s="25" t="s">
        <v>24</v>
      </c>
      <c r="E12" s="26">
        <v>78</v>
      </c>
      <c r="F12" s="27">
        <v>60</v>
      </c>
      <c r="G12" s="27">
        <v>80</v>
      </c>
      <c r="H12" s="27">
        <v>90</v>
      </c>
      <c r="I12" s="27">
        <v>60</v>
      </c>
      <c r="J12" s="27">
        <v>55</v>
      </c>
      <c r="K12" s="27">
        <v>76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56</v>
      </c>
      <c r="R12" s="27">
        <v>67</v>
      </c>
      <c r="S12" s="27">
        <v>80</v>
      </c>
      <c r="T12" s="27">
        <v>61</v>
      </c>
      <c r="U12" s="27">
        <v>90</v>
      </c>
      <c r="V12" s="27">
        <v>47</v>
      </c>
      <c r="W12" s="27">
        <v>49</v>
      </c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8">
        <v>0</v>
      </c>
      <c r="DX12" s="22"/>
      <c r="DY12" s="22" t="s">
        <v>52</v>
      </c>
      <c r="DZ12" s="29"/>
      <c r="EA12" s="19"/>
      <c r="EB12" s="30">
        <f>SUMPRODUCT(E12:DV12,$E$5:$DV$5)/IF(SUM($E$5:$DV$5)=0,1,SUM($E$5:$DV$5))/25</f>
        <v>2.3163636363636364</v>
      </c>
      <c r="EC12" s="44">
        <f>IF(SUM(ED12:EG12)&gt;0,(ED12*5+EE12*4+EF12*3+EG12*5)/SUM(ED12:EG12),"")</f>
      </c>
      <c r="ED12" s="42">
        <f>COUNTIF($E12:$DV12,"Отл")</f>
        <v>0</v>
      </c>
      <c r="EE12" s="41">
        <f>COUNTIF($E12:$DV12,"Хор")</f>
        <v>0</v>
      </c>
      <c r="EF12" s="41">
        <f>COUNTIF($E12:$DV12,"Удв")</f>
        <v>0</v>
      </c>
      <c r="EG12" s="46">
        <f>COUNTIF($E12:$DV12,"Зач")</f>
        <v>0</v>
      </c>
    </row>
    <row r="13" spans="1:137" ht="11.25">
      <c r="A13" s="23">
        <v>2</v>
      </c>
      <c r="B13" s="24" t="s">
        <v>25</v>
      </c>
      <c r="C13" s="24" t="s">
        <v>26</v>
      </c>
      <c r="D13" s="25" t="s">
        <v>27</v>
      </c>
      <c r="E13" s="26">
        <v>90</v>
      </c>
      <c r="F13" s="26">
        <v>80</v>
      </c>
      <c r="G13" s="26">
        <v>50</v>
      </c>
      <c r="H13" s="26">
        <v>60</v>
      </c>
      <c r="I13" s="26">
        <v>60</v>
      </c>
      <c r="J13" s="26">
        <v>74</v>
      </c>
      <c r="K13" s="26">
        <v>0</v>
      </c>
      <c r="L13" s="26">
        <v>0</v>
      </c>
      <c r="M13" s="26">
        <v>0</v>
      </c>
      <c r="N13" s="26">
        <v>7</v>
      </c>
      <c r="O13" s="26">
        <v>0</v>
      </c>
      <c r="P13" s="26">
        <v>50</v>
      </c>
      <c r="Q13" s="26">
        <v>0</v>
      </c>
      <c r="R13" s="26">
        <v>53</v>
      </c>
      <c r="S13" s="26">
        <v>50</v>
      </c>
      <c r="T13" s="26">
        <v>40</v>
      </c>
      <c r="U13" s="26">
        <v>65</v>
      </c>
      <c r="V13" s="26">
        <v>2</v>
      </c>
      <c r="W13" s="26">
        <v>23</v>
      </c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26"/>
      <c r="DA13" s="26"/>
      <c r="DB13" s="26"/>
      <c r="DC13" s="26"/>
      <c r="DD13" s="26"/>
      <c r="DE13" s="26"/>
      <c r="DF13" s="26"/>
      <c r="DG13" s="26"/>
      <c r="DH13" s="26"/>
      <c r="DI13" s="26"/>
      <c r="DJ13" s="26"/>
      <c r="DK13" s="26"/>
      <c r="DL13" s="26"/>
      <c r="DM13" s="26"/>
      <c r="DN13" s="26"/>
      <c r="DO13" s="26"/>
      <c r="DP13" s="26"/>
      <c r="DQ13" s="26"/>
      <c r="DR13" s="26"/>
      <c r="DS13" s="26"/>
      <c r="DT13" s="26"/>
      <c r="DU13" s="26"/>
      <c r="DV13" s="26"/>
      <c r="DW13" s="28">
        <v>0</v>
      </c>
      <c r="DX13" s="22"/>
      <c r="DY13" s="22" t="s">
        <v>52</v>
      </c>
      <c r="DZ13" s="29"/>
      <c r="EA13" s="19"/>
      <c r="EB13" s="30">
        <f>SUMPRODUCT(E13:DV13,$E$5:$DV$5)/IF(SUM($E$5:$DV$5)=0,1,SUM($E$5:$DV$5))/25</f>
        <v>1.0436363636363637</v>
      </c>
      <c r="EC13" s="44">
        <f>IF(SUM(ED13:EG13)&gt;0,(ED13*5+EE13*4+EF13*3+EG13*5)/SUM(ED13:EG13),"")</f>
      </c>
      <c r="ED13" s="42">
        <f>COUNTIF($E13:$DV13,"Отл")</f>
        <v>0</v>
      </c>
      <c r="EE13" s="41">
        <f>COUNTIF($E13:$DV13,"Хор")</f>
        <v>0</v>
      </c>
      <c r="EF13" s="41">
        <f>COUNTIF($E13:$DV13,"Удв")</f>
        <v>0</v>
      </c>
      <c r="EG13" s="46">
        <f>COUNTIF($E13:$DV13,"Зач")</f>
        <v>0</v>
      </c>
    </row>
    <row r="14" spans="1:137" ht="11.25">
      <c r="A14" s="23">
        <v>3</v>
      </c>
      <c r="B14" s="24" t="s">
        <v>28</v>
      </c>
      <c r="C14" s="24" t="s">
        <v>23</v>
      </c>
      <c r="D14" s="25" t="s">
        <v>29</v>
      </c>
      <c r="E14" s="26">
        <v>80</v>
      </c>
      <c r="F14" s="26">
        <v>80</v>
      </c>
      <c r="G14" s="26">
        <v>95</v>
      </c>
      <c r="H14" s="26">
        <v>90</v>
      </c>
      <c r="I14" s="26">
        <v>70</v>
      </c>
      <c r="J14" s="26">
        <v>50</v>
      </c>
      <c r="K14" s="26">
        <v>0</v>
      </c>
      <c r="L14" s="26">
        <v>0</v>
      </c>
      <c r="M14" s="26">
        <v>0</v>
      </c>
      <c r="N14" s="26">
        <v>86</v>
      </c>
      <c r="O14" s="26">
        <v>47</v>
      </c>
      <c r="P14" s="26">
        <v>0</v>
      </c>
      <c r="Q14" s="26">
        <v>0</v>
      </c>
      <c r="R14" s="26">
        <v>93</v>
      </c>
      <c r="S14" s="26">
        <v>95</v>
      </c>
      <c r="T14" s="26">
        <v>88</v>
      </c>
      <c r="U14" s="26">
        <v>45</v>
      </c>
      <c r="V14" s="26">
        <v>88</v>
      </c>
      <c r="W14" s="26">
        <v>55</v>
      </c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  <c r="CY14" s="26"/>
      <c r="CZ14" s="26"/>
      <c r="DA14" s="26"/>
      <c r="DB14" s="26"/>
      <c r="DC14" s="26"/>
      <c r="DD14" s="26"/>
      <c r="DE14" s="26"/>
      <c r="DF14" s="26"/>
      <c r="DG14" s="26"/>
      <c r="DH14" s="26"/>
      <c r="DI14" s="26"/>
      <c r="DJ14" s="26"/>
      <c r="DK14" s="26"/>
      <c r="DL14" s="26"/>
      <c r="DM14" s="26"/>
      <c r="DN14" s="26"/>
      <c r="DO14" s="26"/>
      <c r="DP14" s="26"/>
      <c r="DQ14" s="26"/>
      <c r="DR14" s="26"/>
      <c r="DS14" s="26"/>
      <c r="DT14" s="26"/>
      <c r="DU14" s="26"/>
      <c r="DV14" s="26"/>
      <c r="DW14" s="28">
        <v>0</v>
      </c>
      <c r="DX14" s="22"/>
      <c r="DY14" s="22" t="s">
        <v>52</v>
      </c>
      <c r="DZ14" s="29"/>
      <c r="EA14" s="19"/>
      <c r="EB14" s="30">
        <f>SUMPRODUCT(E14:DV14,$E$5:$DV$5)/IF(SUM($E$5:$DV$5)=0,1,SUM($E$5:$DV$5))/25</f>
        <v>2.8472727272727276</v>
      </c>
      <c r="EC14" s="44">
        <f aca="true" t="shared" si="2" ref="EC14:EC76">IF(SUM(ED14:EG14)&gt;0,(ED14*5+EE14*4+EF14*3+EG14*5)/SUM(ED14:EG14),"")</f>
      </c>
      <c r="ED14" s="42">
        <f>COUNTIF($E14:$DV14,"Отл")</f>
        <v>0</v>
      </c>
      <c r="EE14" s="41">
        <f>COUNTIF($E14:$DV14,"Хор")</f>
        <v>0</v>
      </c>
      <c r="EF14" s="41">
        <f>COUNTIF($E14:$DV14,"Удв")</f>
        <v>0</v>
      </c>
      <c r="EG14" s="46">
        <f>COUNTIF($E14:$DV14,"Зач")</f>
        <v>0</v>
      </c>
    </row>
    <row r="15" spans="1:137" ht="11.25">
      <c r="A15" s="23">
        <v>4</v>
      </c>
      <c r="B15" s="24" t="s">
        <v>30</v>
      </c>
      <c r="C15" s="24" t="s">
        <v>23</v>
      </c>
      <c r="D15" s="25" t="s">
        <v>31</v>
      </c>
      <c r="E15" s="26">
        <v>79</v>
      </c>
      <c r="F15" s="26">
        <v>80</v>
      </c>
      <c r="G15" s="26">
        <v>80</v>
      </c>
      <c r="H15" s="26">
        <v>84</v>
      </c>
      <c r="I15" s="26">
        <v>41</v>
      </c>
      <c r="J15" s="26">
        <v>41</v>
      </c>
      <c r="K15" s="26">
        <v>0</v>
      </c>
      <c r="L15" s="26">
        <v>62</v>
      </c>
      <c r="M15" s="26">
        <v>0</v>
      </c>
      <c r="N15" s="26">
        <v>0</v>
      </c>
      <c r="O15" s="26">
        <v>0</v>
      </c>
      <c r="P15" s="26">
        <v>0</v>
      </c>
      <c r="Q15" s="26">
        <v>70</v>
      </c>
      <c r="R15" s="26">
        <v>46</v>
      </c>
      <c r="S15" s="26">
        <v>80</v>
      </c>
      <c r="T15" s="26">
        <v>49</v>
      </c>
      <c r="U15" s="26">
        <v>43</v>
      </c>
      <c r="V15" s="26">
        <v>24</v>
      </c>
      <c r="W15" s="26">
        <v>26</v>
      </c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26"/>
      <c r="DA15" s="26"/>
      <c r="DB15" s="26"/>
      <c r="DC15" s="26"/>
      <c r="DD15" s="26"/>
      <c r="DE15" s="26"/>
      <c r="DF15" s="26"/>
      <c r="DG15" s="26"/>
      <c r="DH15" s="26"/>
      <c r="DI15" s="26"/>
      <c r="DJ15" s="26"/>
      <c r="DK15" s="26"/>
      <c r="DL15" s="26"/>
      <c r="DM15" s="26"/>
      <c r="DN15" s="26"/>
      <c r="DO15" s="26"/>
      <c r="DP15" s="26"/>
      <c r="DQ15" s="26"/>
      <c r="DR15" s="26"/>
      <c r="DS15" s="26"/>
      <c r="DT15" s="26"/>
      <c r="DU15" s="26"/>
      <c r="DV15" s="26"/>
      <c r="DW15" s="28">
        <v>0</v>
      </c>
      <c r="DX15" s="22"/>
      <c r="DY15" s="22" t="s">
        <v>52</v>
      </c>
      <c r="DZ15" s="29"/>
      <c r="EA15" s="19"/>
      <c r="EB15" s="30">
        <f>SUMPRODUCT(E15:DV15,$E$5:$DV$5)/IF(SUM($E$5:$DV$5)=0,1,SUM($E$5:$DV$5))/25</f>
        <v>1.3018181818181818</v>
      </c>
      <c r="EC15" s="44">
        <f t="shared" si="2"/>
      </c>
      <c r="ED15" s="42">
        <f>COUNTIF($E15:$DV15,"Отл")</f>
        <v>0</v>
      </c>
      <c r="EE15" s="41">
        <f>COUNTIF($E15:$DV15,"Хор")</f>
        <v>0</v>
      </c>
      <c r="EF15" s="41">
        <f>COUNTIF($E15:$DV15,"Удв")</f>
        <v>0</v>
      </c>
      <c r="EG15" s="46">
        <f>COUNTIF($E15:$DV15,"Зач")</f>
        <v>0</v>
      </c>
    </row>
    <row r="16" spans="1:137" ht="11.25">
      <c r="A16" s="23">
        <v>5</v>
      </c>
      <c r="B16" s="24" t="s">
        <v>32</v>
      </c>
      <c r="C16" s="24" t="s">
        <v>26</v>
      </c>
      <c r="D16" s="25" t="s">
        <v>33</v>
      </c>
      <c r="E16" s="26">
        <v>88</v>
      </c>
      <c r="F16" s="26">
        <v>90</v>
      </c>
      <c r="G16" s="26">
        <v>90</v>
      </c>
      <c r="H16" s="26">
        <v>90</v>
      </c>
      <c r="I16" s="26">
        <v>41</v>
      </c>
      <c r="J16" s="26">
        <v>60</v>
      </c>
      <c r="K16" s="26">
        <v>0</v>
      </c>
      <c r="L16" s="26">
        <v>80</v>
      </c>
      <c r="M16" s="26">
        <v>0</v>
      </c>
      <c r="N16" s="26">
        <v>0</v>
      </c>
      <c r="O16" s="26">
        <v>0</v>
      </c>
      <c r="P16" s="26">
        <v>0</v>
      </c>
      <c r="Q16" s="26">
        <v>68</v>
      </c>
      <c r="R16" s="26">
        <v>76</v>
      </c>
      <c r="S16" s="26">
        <v>90</v>
      </c>
      <c r="T16" s="26">
        <v>88</v>
      </c>
      <c r="U16" s="26">
        <v>82</v>
      </c>
      <c r="V16" s="26">
        <v>41</v>
      </c>
      <c r="W16" s="26">
        <v>49</v>
      </c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8">
        <v>0</v>
      </c>
      <c r="DX16" s="22"/>
      <c r="DY16" s="22" t="s">
        <v>52</v>
      </c>
      <c r="DZ16" s="29"/>
      <c r="EA16" s="19"/>
      <c r="EB16" s="30">
        <f>SUMPRODUCT(E16:DV16,$E$5:$DV$5)/IF(SUM($E$5:$DV$5)=0,1,SUM($E$5:$DV$5))/25</f>
        <v>2.367272727272727</v>
      </c>
      <c r="EC16" s="44">
        <f t="shared" si="2"/>
      </c>
      <c r="ED16" s="42">
        <f>COUNTIF($E16:$DV16,"Отл")</f>
        <v>0</v>
      </c>
      <c r="EE16" s="41">
        <f>COUNTIF($E16:$DV16,"Хор")</f>
        <v>0</v>
      </c>
      <c r="EF16" s="41">
        <f>COUNTIF($E16:$DV16,"Удв")</f>
        <v>0</v>
      </c>
      <c r="EG16" s="46">
        <f>COUNTIF($E16:$DV16,"Зач")</f>
        <v>0</v>
      </c>
    </row>
    <row r="17" spans="1:137" ht="11.25">
      <c r="A17" s="23">
        <v>6</v>
      </c>
      <c r="B17" s="24" t="s">
        <v>34</v>
      </c>
      <c r="C17" s="24" t="s">
        <v>23</v>
      </c>
      <c r="D17" s="25"/>
      <c r="E17" s="26">
        <v>81</v>
      </c>
      <c r="F17" s="26">
        <v>40</v>
      </c>
      <c r="G17" s="26">
        <v>50</v>
      </c>
      <c r="H17" s="26">
        <v>80</v>
      </c>
      <c r="I17" s="26">
        <v>41</v>
      </c>
      <c r="J17" s="26">
        <v>56</v>
      </c>
      <c r="K17" s="26">
        <v>0</v>
      </c>
      <c r="L17" s="26">
        <v>42</v>
      </c>
      <c r="M17" s="26">
        <v>0</v>
      </c>
      <c r="N17" s="26">
        <v>0</v>
      </c>
      <c r="O17" s="26">
        <v>89</v>
      </c>
      <c r="P17" s="26">
        <v>0</v>
      </c>
      <c r="Q17" s="26">
        <v>0</v>
      </c>
      <c r="R17" s="26">
        <v>70</v>
      </c>
      <c r="S17" s="26">
        <v>50</v>
      </c>
      <c r="T17" s="26">
        <v>40</v>
      </c>
      <c r="U17" s="26">
        <v>55</v>
      </c>
      <c r="V17" s="26">
        <v>10</v>
      </c>
      <c r="W17" s="26">
        <v>13</v>
      </c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8">
        <v>0</v>
      </c>
      <c r="DX17" s="22"/>
      <c r="DY17" s="22" t="s">
        <v>52</v>
      </c>
      <c r="DZ17" s="29"/>
      <c r="EA17" s="19"/>
      <c r="EB17" s="30">
        <f>SUMPRODUCT(E17:DV17,$E$5:$DV$5)/IF(SUM($E$5:$DV$5)=0,1,SUM($E$5:$DV$5))/25</f>
        <v>0.9781818181818182</v>
      </c>
      <c r="EC17" s="44">
        <f t="shared" si="2"/>
      </c>
      <c r="ED17" s="42">
        <f>COUNTIF($E17:$DV17,"Отл")</f>
        <v>0</v>
      </c>
      <c r="EE17" s="41">
        <f>COUNTIF($E17:$DV17,"Хор")</f>
        <v>0</v>
      </c>
      <c r="EF17" s="41">
        <f>COUNTIF($E17:$DV17,"Удв")</f>
        <v>0</v>
      </c>
      <c r="EG17" s="46">
        <f>COUNTIF($E17:$DV17,"Зач")</f>
        <v>0</v>
      </c>
    </row>
    <row r="18" spans="1:137" ht="11.25">
      <c r="A18" s="23">
        <v>7</v>
      </c>
      <c r="B18" s="24" t="s">
        <v>35</v>
      </c>
      <c r="C18" s="24" t="s">
        <v>26</v>
      </c>
      <c r="D18" s="25"/>
      <c r="E18" s="26">
        <v>80</v>
      </c>
      <c r="F18" s="26">
        <v>80</v>
      </c>
      <c r="G18" s="26">
        <v>40</v>
      </c>
      <c r="H18" s="26">
        <v>50</v>
      </c>
      <c r="I18" s="26">
        <v>60</v>
      </c>
      <c r="J18" s="26">
        <v>46</v>
      </c>
      <c r="K18" s="26">
        <v>13</v>
      </c>
      <c r="L18" s="26">
        <v>42</v>
      </c>
      <c r="M18" s="26">
        <v>0</v>
      </c>
      <c r="N18" s="26">
        <v>0</v>
      </c>
      <c r="O18" s="26">
        <v>0</v>
      </c>
      <c r="P18" s="26">
        <v>55</v>
      </c>
      <c r="Q18" s="26">
        <v>0</v>
      </c>
      <c r="R18" s="26">
        <v>89</v>
      </c>
      <c r="S18" s="26">
        <v>40</v>
      </c>
      <c r="T18" s="26">
        <v>34</v>
      </c>
      <c r="U18" s="26">
        <v>73</v>
      </c>
      <c r="V18" s="26">
        <v>5</v>
      </c>
      <c r="W18" s="26">
        <v>23</v>
      </c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8">
        <v>0</v>
      </c>
      <c r="DX18" s="22"/>
      <c r="DY18" s="22" t="s">
        <v>52</v>
      </c>
      <c r="DZ18" s="29"/>
      <c r="EA18" s="19"/>
      <c r="EB18" s="30">
        <f>SUMPRODUCT(E18:DV18,$E$5:$DV$5)/IF(SUM($E$5:$DV$5)=0,1,SUM($E$5:$DV$5))/25</f>
        <v>1.1018181818181818</v>
      </c>
      <c r="EC18" s="44">
        <f t="shared" si="2"/>
      </c>
      <c r="ED18" s="42">
        <f>COUNTIF($E18:$DV18,"Отл")</f>
        <v>0</v>
      </c>
      <c r="EE18" s="41">
        <f>COUNTIF($E18:$DV18,"Хор")</f>
        <v>0</v>
      </c>
      <c r="EF18" s="41">
        <f>COUNTIF($E18:$DV18,"Удв")</f>
        <v>0</v>
      </c>
      <c r="EG18" s="46">
        <f>COUNTIF($E18:$DV18,"Зач")</f>
        <v>0</v>
      </c>
    </row>
    <row r="19" spans="1:137" ht="11.25">
      <c r="A19" s="23">
        <v>8</v>
      </c>
      <c r="B19" s="24" t="s">
        <v>36</v>
      </c>
      <c r="C19" s="24" t="s">
        <v>26</v>
      </c>
      <c r="D19" s="25" t="s">
        <v>37</v>
      </c>
      <c r="E19" s="26">
        <v>73</v>
      </c>
      <c r="F19" s="26">
        <v>60</v>
      </c>
      <c r="G19" s="26">
        <v>65</v>
      </c>
      <c r="H19" s="26">
        <v>90</v>
      </c>
      <c r="I19" s="26">
        <v>42</v>
      </c>
      <c r="J19" s="26">
        <v>63</v>
      </c>
      <c r="K19" s="26">
        <v>53</v>
      </c>
      <c r="L19" s="26">
        <v>0</v>
      </c>
      <c r="M19" s="26">
        <v>0</v>
      </c>
      <c r="N19" s="26">
        <v>0</v>
      </c>
      <c r="O19" s="26">
        <v>0</v>
      </c>
      <c r="P19" s="26">
        <v>40</v>
      </c>
      <c r="Q19" s="26">
        <v>0</v>
      </c>
      <c r="R19" s="26">
        <v>53</v>
      </c>
      <c r="S19" s="26">
        <v>65</v>
      </c>
      <c r="T19" s="26">
        <v>51</v>
      </c>
      <c r="U19" s="26">
        <v>50</v>
      </c>
      <c r="V19" s="26">
        <v>40</v>
      </c>
      <c r="W19" s="26">
        <v>26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8">
        <v>0</v>
      </c>
      <c r="DX19" s="22"/>
      <c r="DY19" s="22" t="s">
        <v>52</v>
      </c>
      <c r="DZ19" s="29"/>
      <c r="EA19" s="19"/>
      <c r="EB19" s="30">
        <f>SUMPRODUCT(E19:DV19,$E$5:$DV$5)/IF(SUM($E$5:$DV$5)=0,1,SUM($E$5:$DV$5))/25</f>
        <v>1.6</v>
      </c>
      <c r="EC19" s="44">
        <f t="shared" si="2"/>
      </c>
      <c r="ED19" s="42">
        <f>COUNTIF($E19:$DV19,"Отл")</f>
        <v>0</v>
      </c>
      <c r="EE19" s="41">
        <f>COUNTIF($E19:$DV19,"Хор")</f>
        <v>0</v>
      </c>
      <c r="EF19" s="41">
        <f>COUNTIF($E19:$DV19,"Удв")</f>
        <v>0</v>
      </c>
      <c r="EG19" s="46">
        <f>COUNTIF($E19:$DV19,"Зач")</f>
        <v>0</v>
      </c>
    </row>
    <row r="20" spans="1:137" ht="11.25">
      <c r="A20" s="23">
        <v>9</v>
      </c>
      <c r="B20" s="24" t="s">
        <v>38</v>
      </c>
      <c r="C20" s="24" t="s">
        <v>23</v>
      </c>
      <c r="D20" s="25" t="s">
        <v>39</v>
      </c>
      <c r="E20" s="26">
        <v>86</v>
      </c>
      <c r="F20" s="26">
        <v>90</v>
      </c>
      <c r="G20" s="26">
        <v>100</v>
      </c>
      <c r="H20" s="26">
        <v>100</v>
      </c>
      <c r="I20" s="26">
        <v>88</v>
      </c>
      <c r="J20" s="26">
        <v>49</v>
      </c>
      <c r="K20" s="26">
        <v>0</v>
      </c>
      <c r="L20" s="26">
        <v>0</v>
      </c>
      <c r="M20" s="26">
        <v>89</v>
      </c>
      <c r="N20" s="26">
        <v>0</v>
      </c>
      <c r="O20" s="26">
        <v>0</v>
      </c>
      <c r="P20" s="26">
        <v>0</v>
      </c>
      <c r="Q20" s="26">
        <v>66</v>
      </c>
      <c r="R20" s="26">
        <v>90</v>
      </c>
      <c r="S20" s="26">
        <v>100</v>
      </c>
      <c r="T20" s="26">
        <v>96</v>
      </c>
      <c r="U20" s="26">
        <v>73</v>
      </c>
      <c r="V20" s="26">
        <v>65</v>
      </c>
      <c r="W20" s="26">
        <v>64</v>
      </c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8">
        <v>0</v>
      </c>
      <c r="DX20" s="22"/>
      <c r="DY20" s="22" t="s">
        <v>52</v>
      </c>
      <c r="DZ20" s="29"/>
      <c r="EA20" s="19"/>
      <c r="EB20" s="30">
        <f>SUMPRODUCT(E20:DV20,$E$5:$DV$5)/IF(SUM($E$5:$DV$5)=0,1,SUM($E$5:$DV$5))/25</f>
        <v>2.8727272727272726</v>
      </c>
      <c r="EC20" s="44">
        <f t="shared" si="2"/>
      </c>
      <c r="ED20" s="42">
        <f>COUNTIF($E20:$DV20,"Отл")</f>
        <v>0</v>
      </c>
      <c r="EE20" s="41">
        <f>COUNTIF($E20:$DV20,"Хор")</f>
        <v>0</v>
      </c>
      <c r="EF20" s="41">
        <f>COUNTIF($E20:$DV20,"Удв")</f>
        <v>0</v>
      </c>
      <c r="EG20" s="46">
        <f>COUNTIF($E20:$DV20,"Зач")</f>
        <v>0</v>
      </c>
    </row>
    <row r="21" spans="1:137" ht="11.25">
      <c r="A21" s="23">
        <v>10</v>
      </c>
      <c r="B21" s="24" t="s">
        <v>40</v>
      </c>
      <c r="C21" s="24" t="s">
        <v>26</v>
      </c>
      <c r="D21" s="25" t="s">
        <v>41</v>
      </c>
      <c r="E21" s="26">
        <v>68</v>
      </c>
      <c r="F21" s="26">
        <v>40</v>
      </c>
      <c r="G21" s="26">
        <v>50</v>
      </c>
      <c r="H21" s="26">
        <v>28</v>
      </c>
      <c r="I21" s="26">
        <v>42</v>
      </c>
      <c r="J21" s="26">
        <v>54</v>
      </c>
      <c r="K21" s="26">
        <v>43</v>
      </c>
      <c r="L21" s="26">
        <v>0</v>
      </c>
      <c r="M21" s="26">
        <v>0</v>
      </c>
      <c r="N21" s="26">
        <v>0</v>
      </c>
      <c r="O21" s="26">
        <v>60</v>
      </c>
      <c r="P21" s="26">
        <v>0</v>
      </c>
      <c r="Q21" s="26">
        <v>0</v>
      </c>
      <c r="R21" s="26">
        <v>73</v>
      </c>
      <c r="S21" s="26">
        <v>50</v>
      </c>
      <c r="T21" s="26">
        <v>44</v>
      </c>
      <c r="U21" s="26">
        <v>55</v>
      </c>
      <c r="V21" s="26">
        <v>24</v>
      </c>
      <c r="W21" s="26">
        <v>14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8">
        <v>0</v>
      </c>
      <c r="DX21" s="22"/>
      <c r="DY21" s="22" t="s">
        <v>52</v>
      </c>
      <c r="DZ21" s="29"/>
      <c r="EA21" s="19"/>
      <c r="EB21" s="30">
        <f>SUMPRODUCT(E21:DV21,$E$5:$DV$5)/IF(SUM($E$5:$DV$5)=0,1,SUM($E$5:$DV$5))/25</f>
        <v>1.221818181818182</v>
      </c>
      <c r="EC21" s="44">
        <f t="shared" si="2"/>
      </c>
      <c r="ED21" s="42">
        <f>COUNTIF($E21:$DV21,"Отл")</f>
        <v>0</v>
      </c>
      <c r="EE21" s="41">
        <f>COUNTIF($E21:$DV21,"Хор")</f>
        <v>0</v>
      </c>
      <c r="EF21" s="41">
        <f>COUNTIF($E21:$DV21,"Удв")</f>
        <v>0</v>
      </c>
      <c r="EG21" s="46">
        <f>COUNTIF($E21:$DV21,"Зач")</f>
        <v>0</v>
      </c>
    </row>
    <row r="22" spans="1:137" ht="11.25">
      <c r="A22" s="23">
        <v>11</v>
      </c>
      <c r="B22" s="24" t="s">
        <v>42</v>
      </c>
      <c r="C22" s="24" t="s">
        <v>23</v>
      </c>
      <c r="D22" s="25" t="s">
        <v>43</v>
      </c>
      <c r="E22" s="26">
        <v>78</v>
      </c>
      <c r="F22" s="26">
        <v>90</v>
      </c>
      <c r="G22" s="26">
        <v>100</v>
      </c>
      <c r="H22" s="26">
        <v>100</v>
      </c>
      <c r="I22" s="26">
        <v>70</v>
      </c>
      <c r="J22" s="26">
        <v>47</v>
      </c>
      <c r="K22" s="26">
        <v>0</v>
      </c>
      <c r="L22" s="26">
        <v>82</v>
      </c>
      <c r="M22" s="26">
        <v>0</v>
      </c>
      <c r="N22" s="26">
        <v>0</v>
      </c>
      <c r="O22" s="26">
        <v>0</v>
      </c>
      <c r="P22" s="26">
        <v>0</v>
      </c>
      <c r="Q22" s="26">
        <v>88</v>
      </c>
      <c r="R22" s="26">
        <v>87</v>
      </c>
      <c r="S22" s="26">
        <v>100</v>
      </c>
      <c r="T22" s="26">
        <v>90</v>
      </c>
      <c r="U22" s="26">
        <v>87</v>
      </c>
      <c r="V22" s="26">
        <v>90</v>
      </c>
      <c r="W22" s="26">
        <v>85</v>
      </c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8">
        <v>0</v>
      </c>
      <c r="DX22" s="22"/>
      <c r="DY22" s="22" t="s">
        <v>52</v>
      </c>
      <c r="DZ22" s="29"/>
      <c r="EA22" s="19"/>
      <c r="EB22" s="30">
        <f>SUMPRODUCT(E22:DV22,$E$5:$DV$5)/IF(SUM($E$5:$DV$5)=0,1,SUM($E$5:$DV$5))/25</f>
        <v>3.523636363636364</v>
      </c>
      <c r="EC22" s="44">
        <f t="shared" si="2"/>
      </c>
      <c r="ED22" s="42">
        <f>COUNTIF($E22:$DV22,"Отл")</f>
        <v>0</v>
      </c>
      <c r="EE22" s="41">
        <f>COUNTIF($E22:$DV22,"Хор")</f>
        <v>0</v>
      </c>
      <c r="EF22" s="41">
        <f>COUNTIF($E22:$DV22,"Удв")</f>
        <v>0</v>
      </c>
      <c r="EG22" s="46">
        <f>COUNTIF($E22:$DV22,"Зач")</f>
        <v>0</v>
      </c>
    </row>
    <row r="23" spans="1:137" ht="11.25">
      <c r="A23" s="23">
        <v>12</v>
      </c>
      <c r="B23" s="24" t="s">
        <v>44</v>
      </c>
      <c r="C23" s="24" t="s">
        <v>23</v>
      </c>
      <c r="D23" s="25" t="s">
        <v>45</v>
      </c>
      <c r="E23" s="26">
        <v>86</v>
      </c>
      <c r="F23" s="26">
        <v>100</v>
      </c>
      <c r="G23" s="26">
        <v>100</v>
      </c>
      <c r="H23" s="26">
        <v>88</v>
      </c>
      <c r="I23" s="26">
        <v>64</v>
      </c>
      <c r="J23" s="26">
        <v>78</v>
      </c>
      <c r="K23" s="26">
        <v>0</v>
      </c>
      <c r="L23" s="26">
        <v>0</v>
      </c>
      <c r="M23" s="26">
        <v>0</v>
      </c>
      <c r="N23" s="26">
        <v>76</v>
      </c>
      <c r="O23" s="26">
        <v>57</v>
      </c>
      <c r="P23" s="26">
        <v>0</v>
      </c>
      <c r="Q23" s="26">
        <v>0</v>
      </c>
      <c r="R23" s="26">
        <v>75</v>
      </c>
      <c r="S23" s="26">
        <v>100</v>
      </c>
      <c r="T23" s="26">
        <v>100</v>
      </c>
      <c r="U23" s="26">
        <v>75</v>
      </c>
      <c r="V23" s="26">
        <v>42</v>
      </c>
      <c r="W23" s="26">
        <v>11</v>
      </c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8">
        <v>0</v>
      </c>
      <c r="DX23" s="22"/>
      <c r="DY23" s="22" t="s">
        <v>52</v>
      </c>
      <c r="DZ23" s="29"/>
      <c r="EA23" s="19"/>
      <c r="EB23" s="30">
        <f>SUMPRODUCT(E23:DV23,$E$5:$DV$5)/IF(SUM($E$5:$DV$5)=0,1,SUM($E$5:$DV$5))/25</f>
        <v>2.003636363636364</v>
      </c>
      <c r="EC23" s="44">
        <f t="shared" si="2"/>
      </c>
      <c r="ED23" s="42">
        <f>COUNTIF($E23:$DV23,"Отл")</f>
        <v>0</v>
      </c>
      <c r="EE23" s="41">
        <f>COUNTIF($E23:$DV23,"Хор")</f>
        <v>0</v>
      </c>
      <c r="EF23" s="41">
        <f>COUNTIF($E23:$DV23,"Удв")</f>
        <v>0</v>
      </c>
      <c r="EG23" s="46">
        <f>COUNTIF($E23:$DV23,"Зач")</f>
        <v>0</v>
      </c>
    </row>
    <row r="24" spans="1:137" ht="11.25">
      <c r="A24" s="23">
        <v>13</v>
      </c>
      <c r="B24" s="24" t="s">
        <v>46</v>
      </c>
      <c r="C24" s="24" t="s">
        <v>23</v>
      </c>
      <c r="D24" s="25" t="s">
        <v>47</v>
      </c>
      <c r="E24" s="26">
        <v>74</v>
      </c>
      <c r="F24" s="26">
        <v>50</v>
      </c>
      <c r="G24" s="26">
        <v>65</v>
      </c>
      <c r="H24" s="26">
        <v>90</v>
      </c>
      <c r="I24" s="26">
        <v>48</v>
      </c>
      <c r="J24" s="26">
        <v>21</v>
      </c>
      <c r="K24" s="26">
        <v>43</v>
      </c>
      <c r="L24" s="26">
        <v>0</v>
      </c>
      <c r="M24" s="26">
        <v>0</v>
      </c>
      <c r="N24" s="26">
        <v>0</v>
      </c>
      <c r="O24" s="26">
        <v>0</v>
      </c>
      <c r="P24" s="26">
        <v>75</v>
      </c>
      <c r="Q24" s="26">
        <v>0</v>
      </c>
      <c r="R24" s="26">
        <v>15</v>
      </c>
      <c r="S24" s="26">
        <v>65</v>
      </c>
      <c r="T24" s="26">
        <v>30</v>
      </c>
      <c r="U24" s="26">
        <v>84</v>
      </c>
      <c r="V24" s="26">
        <v>3</v>
      </c>
      <c r="W24" s="26">
        <v>13</v>
      </c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8">
        <v>0</v>
      </c>
      <c r="DX24" s="22"/>
      <c r="DY24" s="22" t="s">
        <v>52</v>
      </c>
      <c r="DZ24" s="29"/>
      <c r="EA24" s="19"/>
      <c r="EB24" s="30">
        <f>SUMPRODUCT(E24:DV24,$E$5:$DV$5)/IF(SUM($E$5:$DV$5)=0,1,SUM($E$5:$DV$5))/25</f>
        <v>1.0145454545454546</v>
      </c>
      <c r="EC24" s="44">
        <f t="shared" si="2"/>
      </c>
      <c r="ED24" s="42">
        <f>COUNTIF($E24:$DV24,"Отл")</f>
        <v>0</v>
      </c>
      <c r="EE24" s="41">
        <f>COUNTIF($E24:$DV24,"Хор")</f>
        <v>0</v>
      </c>
      <c r="EF24" s="41">
        <f>COUNTIF($E24:$DV24,"Удв")</f>
        <v>0</v>
      </c>
      <c r="EG24" s="46">
        <f>COUNTIF($E24:$DV24,"Зач")</f>
        <v>0</v>
      </c>
    </row>
    <row r="25" spans="1:137" ht="11.25">
      <c r="A25" s="23">
        <v>14</v>
      </c>
      <c r="B25" s="24" t="s">
        <v>48</v>
      </c>
      <c r="C25" s="24" t="s">
        <v>23</v>
      </c>
      <c r="D25" s="25" t="s">
        <v>49</v>
      </c>
      <c r="E25" s="26">
        <v>70</v>
      </c>
      <c r="F25" s="26">
        <v>80</v>
      </c>
      <c r="G25" s="26">
        <v>80</v>
      </c>
      <c r="H25" s="26">
        <v>80</v>
      </c>
      <c r="I25" s="26">
        <v>82</v>
      </c>
      <c r="J25" s="26">
        <v>75</v>
      </c>
      <c r="K25" s="26">
        <v>0</v>
      </c>
      <c r="L25" s="26">
        <v>0</v>
      </c>
      <c r="M25" s="26">
        <v>89</v>
      </c>
      <c r="N25" s="26">
        <v>0</v>
      </c>
      <c r="O25" s="26">
        <v>0</v>
      </c>
      <c r="P25" s="26">
        <v>0</v>
      </c>
      <c r="Q25" s="26">
        <v>94</v>
      </c>
      <c r="R25" s="26">
        <v>85</v>
      </c>
      <c r="S25" s="26">
        <v>80</v>
      </c>
      <c r="T25" s="26">
        <v>96</v>
      </c>
      <c r="U25" s="26">
        <v>96</v>
      </c>
      <c r="V25" s="26">
        <v>93</v>
      </c>
      <c r="W25" s="26">
        <v>99</v>
      </c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8">
        <v>0</v>
      </c>
      <c r="DX25" s="22"/>
      <c r="DY25" s="22" t="s">
        <v>52</v>
      </c>
      <c r="DZ25" s="29"/>
      <c r="EA25" s="19"/>
      <c r="EB25" s="30">
        <f>SUMPRODUCT(E25:DV25,$E$5:$DV$5)/IF(SUM($E$5:$DV$5)=0,1,SUM($E$5:$DV$5))/25</f>
        <v>3.8290909090909095</v>
      </c>
      <c r="EC25" s="44">
        <f t="shared" si="2"/>
      </c>
      <c r="ED25" s="42">
        <f>COUNTIF($E25:$DV25,"Отл")</f>
        <v>0</v>
      </c>
      <c r="EE25" s="41">
        <f>COUNTIF($E25:$DV25,"Хор")</f>
        <v>0</v>
      </c>
      <c r="EF25" s="41">
        <f>COUNTIF($E25:$DV25,"Удв")</f>
        <v>0</v>
      </c>
      <c r="EG25" s="46">
        <f>COUNTIF($E25:$DV25,"Зач")</f>
        <v>0</v>
      </c>
    </row>
    <row r="26" spans="1:137" ht="11.25">
      <c r="A26" s="23">
        <v>15</v>
      </c>
      <c r="B26" s="24" t="s">
        <v>50</v>
      </c>
      <c r="C26" s="24" t="s">
        <v>23</v>
      </c>
      <c r="D26" s="25" t="s">
        <v>51</v>
      </c>
      <c r="E26" s="26">
        <v>89</v>
      </c>
      <c r="F26" s="26">
        <v>100</v>
      </c>
      <c r="G26" s="26">
        <v>100</v>
      </c>
      <c r="H26" s="26">
        <v>100</v>
      </c>
      <c r="I26" s="26">
        <v>85</v>
      </c>
      <c r="J26" s="26">
        <v>42</v>
      </c>
      <c r="K26" s="26">
        <v>0</v>
      </c>
      <c r="L26" s="26">
        <v>70</v>
      </c>
      <c r="M26" s="26">
        <v>0</v>
      </c>
      <c r="N26" s="26">
        <v>0</v>
      </c>
      <c r="O26" s="26">
        <v>0</v>
      </c>
      <c r="P26" s="26">
        <v>0</v>
      </c>
      <c r="Q26" s="26">
        <v>56</v>
      </c>
      <c r="R26" s="26">
        <v>66</v>
      </c>
      <c r="S26" s="26">
        <v>100</v>
      </c>
      <c r="T26" s="26">
        <v>92</v>
      </c>
      <c r="U26" s="26">
        <v>60</v>
      </c>
      <c r="V26" s="26">
        <v>41</v>
      </c>
      <c r="W26" s="26">
        <v>81</v>
      </c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8">
        <v>0</v>
      </c>
      <c r="DX26" s="22"/>
      <c r="DY26" s="22" t="s">
        <v>52</v>
      </c>
      <c r="DZ26" s="29"/>
      <c r="EA26" s="19"/>
      <c r="EB26" s="30">
        <f>SUMPRODUCT(E26:DV26,$E$5:$DV$5)/IF(SUM($E$5:$DV$5)=0,1,SUM($E$5:$DV$5))/25</f>
        <v>2.5854545454545454</v>
      </c>
      <c r="EC26" s="44">
        <f t="shared" si="2"/>
      </c>
      <c r="ED26" s="42">
        <f>COUNTIF($E26:$DV26,"Отл")</f>
        <v>0</v>
      </c>
      <c r="EE26" s="41">
        <f>COUNTIF($E26:$DV26,"Хор")</f>
        <v>0</v>
      </c>
      <c r="EF26" s="41">
        <f>COUNTIF($E26:$DV26,"Удв")</f>
        <v>0</v>
      </c>
      <c r="EG26" s="46">
        <f>COUNTIF($E26:$DV26,"Зач")</f>
        <v>0</v>
      </c>
    </row>
    <row r="27" spans="1:137" ht="11.25" hidden="1">
      <c r="A27" s="23">
        <v>16</v>
      </c>
      <c r="B27" s="24"/>
      <c r="C27" s="24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6"/>
      <c r="DK27" s="26"/>
      <c r="DL27" s="26"/>
      <c r="DM27" s="26"/>
      <c r="DN27" s="26"/>
      <c r="DO27" s="26"/>
      <c r="DP27" s="26"/>
      <c r="DQ27" s="26"/>
      <c r="DR27" s="26"/>
      <c r="DS27" s="26"/>
      <c r="DT27" s="26"/>
      <c r="DU27" s="26"/>
      <c r="DV27" s="26"/>
      <c r="DW27" s="28"/>
      <c r="DX27" s="22"/>
      <c r="DY27" s="22"/>
      <c r="DZ27" s="29"/>
      <c r="EA27" s="19"/>
      <c r="EB27" s="30">
        <f>SUMPRODUCT(E27:DV27,$E$5:$DV$5)/IF(SUM($E$5:$DV$5)=0,1,SUM($E$5:$DV$5))/25</f>
        <v>0</v>
      </c>
      <c r="EC27" s="44">
        <f t="shared" si="2"/>
      </c>
      <c r="ED27" s="42">
        <f>COUNTIF($E27:$DV27,"Отл")</f>
        <v>0</v>
      </c>
      <c r="EE27" s="41">
        <f>COUNTIF($E27:$DV27,"Хор")</f>
        <v>0</v>
      </c>
      <c r="EF27" s="41">
        <f>COUNTIF($E27:$DV27,"Удв")</f>
        <v>0</v>
      </c>
      <c r="EG27" s="46">
        <f>COUNTIF($E27:$DV27,"Зач")</f>
        <v>0</v>
      </c>
    </row>
    <row r="28" spans="1:137" ht="11.25" hidden="1">
      <c r="A28" s="23">
        <v>17</v>
      </c>
      <c r="B28" s="24"/>
      <c r="C28" s="24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8"/>
      <c r="DX28" s="22"/>
      <c r="DY28" s="22"/>
      <c r="DZ28" s="29"/>
      <c r="EA28" s="19"/>
      <c r="EB28" s="30">
        <f>SUMPRODUCT(E28:DV28,$E$5:$DV$5)/IF(SUM($E$5:$DV$5)=0,1,SUM($E$5:$DV$5))/25</f>
        <v>0</v>
      </c>
      <c r="EC28" s="44">
        <f t="shared" si="2"/>
      </c>
      <c r="ED28" s="42">
        <f>COUNTIF($E28:$DV28,"Отл")</f>
        <v>0</v>
      </c>
      <c r="EE28" s="41">
        <f>COUNTIF($E28:$DV28,"Хор")</f>
        <v>0</v>
      </c>
      <c r="EF28" s="41">
        <f>COUNTIF($E28:$DV28,"Удв")</f>
        <v>0</v>
      </c>
      <c r="EG28" s="46">
        <f>COUNTIF($E28:$DV28,"Зач")</f>
        <v>0</v>
      </c>
    </row>
    <row r="29" spans="1:137" ht="11.25" hidden="1">
      <c r="A29" s="23">
        <v>18</v>
      </c>
      <c r="B29" s="24"/>
      <c r="C29" s="24"/>
      <c r="D29" s="25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8"/>
      <c r="DX29" s="22"/>
      <c r="DY29" s="22"/>
      <c r="DZ29" s="29"/>
      <c r="EA29" s="19"/>
      <c r="EB29" s="30">
        <f>SUMPRODUCT(E29:DV29,$E$5:$DV$5)/IF(SUM($E$5:$DV$5)=0,1,SUM($E$5:$DV$5))/25</f>
        <v>0</v>
      </c>
      <c r="EC29" s="44">
        <f t="shared" si="2"/>
      </c>
      <c r="ED29" s="42">
        <f>COUNTIF($E29:$DV29,"Отл")</f>
        <v>0</v>
      </c>
      <c r="EE29" s="41">
        <f>COUNTIF($E29:$DV29,"Хор")</f>
        <v>0</v>
      </c>
      <c r="EF29" s="41">
        <f>COUNTIF($E29:$DV29,"Удв")</f>
        <v>0</v>
      </c>
      <c r="EG29" s="46">
        <f>COUNTIF($E29:$DV29,"Зач")</f>
        <v>0</v>
      </c>
    </row>
    <row r="30" spans="1:137" ht="11.25" hidden="1">
      <c r="A30" s="23">
        <v>19</v>
      </c>
      <c r="B30" s="24"/>
      <c r="C30" s="24"/>
      <c r="D30" s="25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8"/>
      <c r="DX30" s="22"/>
      <c r="DY30" s="22"/>
      <c r="DZ30" s="29"/>
      <c r="EA30" s="19"/>
      <c r="EB30" s="30">
        <f>SUMPRODUCT(E30:DV30,$E$5:$DV$5)/IF(SUM($E$5:$DV$5)=0,1,SUM($E$5:$DV$5))/25</f>
        <v>0</v>
      </c>
      <c r="EC30" s="44">
        <f t="shared" si="2"/>
      </c>
      <c r="ED30" s="42">
        <f>COUNTIF($E30:$DV30,"Отл")</f>
        <v>0</v>
      </c>
      <c r="EE30" s="41">
        <f>COUNTIF($E30:$DV30,"Хор")</f>
        <v>0</v>
      </c>
      <c r="EF30" s="41">
        <f>COUNTIF($E30:$DV30,"Удв")</f>
        <v>0</v>
      </c>
      <c r="EG30" s="46">
        <f>COUNTIF($E30:$DV30,"Зач")</f>
        <v>0</v>
      </c>
    </row>
    <row r="31" spans="1:137" ht="11.25" hidden="1">
      <c r="A31" s="23">
        <v>20</v>
      </c>
      <c r="B31" s="24"/>
      <c r="C31" s="24"/>
      <c r="D31" s="25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8"/>
      <c r="DX31" s="22"/>
      <c r="DY31" s="22"/>
      <c r="DZ31" s="29"/>
      <c r="EA31" s="19"/>
      <c r="EB31" s="30">
        <f>SUMPRODUCT(E31:DV31,$E$5:$DV$5)/IF(SUM($E$5:$DV$5)=0,1,SUM($E$5:$DV$5))/25</f>
        <v>0</v>
      </c>
      <c r="EC31" s="44">
        <f t="shared" si="2"/>
      </c>
      <c r="ED31" s="42">
        <f>COUNTIF($E31:$DV31,"Отл")</f>
        <v>0</v>
      </c>
      <c r="EE31" s="41">
        <f>COUNTIF($E31:$DV31,"Хор")</f>
        <v>0</v>
      </c>
      <c r="EF31" s="41">
        <f>COUNTIF($E31:$DV31,"Удв")</f>
        <v>0</v>
      </c>
      <c r="EG31" s="46">
        <f>COUNTIF($E31:$DV31,"Зач")</f>
        <v>0</v>
      </c>
    </row>
    <row r="32" spans="1:137" ht="11.25" hidden="1">
      <c r="A32" s="23">
        <v>21</v>
      </c>
      <c r="B32" s="24"/>
      <c r="C32" s="24"/>
      <c r="D32" s="25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8"/>
      <c r="DX32" s="22"/>
      <c r="DY32" s="22"/>
      <c r="DZ32" s="29"/>
      <c r="EA32" s="19"/>
      <c r="EB32" s="30">
        <f>SUMPRODUCT(E32:DV32,$E$5:$DV$5)/IF(SUM($E$5:$DV$5)=0,1,SUM($E$5:$DV$5))/25</f>
        <v>0</v>
      </c>
      <c r="EC32" s="44">
        <f t="shared" si="2"/>
      </c>
      <c r="ED32" s="42">
        <f>COUNTIF($E32:$DV32,"Отл")</f>
        <v>0</v>
      </c>
      <c r="EE32" s="41">
        <f>COUNTIF($E32:$DV32,"Хор")</f>
        <v>0</v>
      </c>
      <c r="EF32" s="41">
        <f>COUNTIF($E32:$DV32,"Удв")</f>
        <v>0</v>
      </c>
      <c r="EG32" s="46">
        <f>COUNTIF($E32:$DV32,"Зач")</f>
        <v>0</v>
      </c>
    </row>
    <row r="33" spans="1:137" ht="11.25" hidden="1">
      <c r="A33" s="23">
        <v>22</v>
      </c>
      <c r="B33" s="24"/>
      <c r="C33" s="24"/>
      <c r="D33" s="25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8"/>
      <c r="DX33" s="22"/>
      <c r="DY33" s="22"/>
      <c r="DZ33" s="29"/>
      <c r="EA33" s="19"/>
      <c r="EB33" s="30">
        <f>SUMPRODUCT(E33:DV33,$E$5:$DV$5)/IF(SUM($E$5:$DV$5)=0,1,SUM($E$5:$DV$5))/25</f>
        <v>0</v>
      </c>
      <c r="EC33" s="44">
        <f t="shared" si="2"/>
      </c>
      <c r="ED33" s="42">
        <f>COUNTIF($E33:$DV33,"Отл")</f>
        <v>0</v>
      </c>
      <c r="EE33" s="41">
        <f>COUNTIF($E33:$DV33,"Хор")</f>
        <v>0</v>
      </c>
      <c r="EF33" s="41">
        <f>COUNTIF($E33:$DV33,"Удв")</f>
        <v>0</v>
      </c>
      <c r="EG33" s="46">
        <f>COUNTIF($E33:$DV33,"Зач")</f>
        <v>0</v>
      </c>
    </row>
    <row r="34" spans="1:137" ht="11.25" hidden="1">
      <c r="A34" s="23">
        <v>23</v>
      </c>
      <c r="B34" s="24"/>
      <c r="C34" s="24"/>
      <c r="D34" s="25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8"/>
      <c r="DX34" s="22"/>
      <c r="DY34" s="22"/>
      <c r="DZ34" s="29"/>
      <c r="EA34" s="19"/>
      <c r="EB34" s="30">
        <f>SUMPRODUCT(E34:DV34,$E$5:$DV$5)/IF(SUM($E$5:$DV$5)=0,1,SUM($E$5:$DV$5))/25</f>
        <v>0</v>
      </c>
      <c r="EC34" s="44">
        <f t="shared" si="2"/>
      </c>
      <c r="ED34" s="42">
        <f>COUNTIF($E34:$DV34,"Отл")</f>
        <v>0</v>
      </c>
      <c r="EE34" s="41">
        <f>COUNTIF($E34:$DV34,"Хор")</f>
        <v>0</v>
      </c>
      <c r="EF34" s="41">
        <f>COUNTIF($E34:$DV34,"Удв")</f>
        <v>0</v>
      </c>
      <c r="EG34" s="46">
        <f>COUNTIF($E34:$DV34,"Зач")</f>
        <v>0</v>
      </c>
    </row>
    <row r="35" spans="1:137" ht="11.25" hidden="1">
      <c r="A35" s="23">
        <v>24</v>
      </c>
      <c r="B35" s="24"/>
      <c r="C35" s="24"/>
      <c r="D35" s="25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8"/>
      <c r="DX35" s="22"/>
      <c r="DY35" s="22"/>
      <c r="DZ35" s="29"/>
      <c r="EA35" s="19"/>
      <c r="EB35" s="30">
        <f>SUMPRODUCT(E35:DV35,$E$5:$DV$5)/IF(SUM($E$5:$DV$5)=0,1,SUM($E$5:$DV$5))/25</f>
        <v>0</v>
      </c>
      <c r="EC35" s="44">
        <f t="shared" si="2"/>
      </c>
      <c r="ED35" s="42">
        <f>COUNTIF($E35:$DV35,"Отл")</f>
        <v>0</v>
      </c>
      <c r="EE35" s="41">
        <f>COUNTIF($E35:$DV35,"Хор")</f>
        <v>0</v>
      </c>
      <c r="EF35" s="41">
        <f>COUNTIF($E35:$DV35,"Удв")</f>
        <v>0</v>
      </c>
      <c r="EG35" s="46">
        <f>COUNTIF($E35:$DV35,"Зач")</f>
        <v>0</v>
      </c>
    </row>
    <row r="36" spans="1:137" ht="11.25" hidden="1">
      <c r="A36" s="23">
        <v>25</v>
      </c>
      <c r="B36" s="24"/>
      <c r="C36" s="24"/>
      <c r="D36" s="2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8"/>
      <c r="DX36" s="22"/>
      <c r="DY36" s="22"/>
      <c r="DZ36" s="29"/>
      <c r="EA36" s="19"/>
      <c r="EB36" s="30">
        <f>SUMPRODUCT(E36:DV36,$E$5:$DV$5)/IF(SUM($E$5:$DV$5)=0,1,SUM($E$5:$DV$5))/25</f>
        <v>0</v>
      </c>
      <c r="EC36" s="44">
        <f t="shared" si="2"/>
      </c>
      <c r="ED36" s="42">
        <f>COUNTIF($E36:$DV36,"Отл")</f>
        <v>0</v>
      </c>
      <c r="EE36" s="41">
        <f>COUNTIF($E36:$DV36,"Хор")</f>
        <v>0</v>
      </c>
      <c r="EF36" s="41">
        <f>COUNTIF($E36:$DV36,"Удв")</f>
        <v>0</v>
      </c>
      <c r="EG36" s="46">
        <f>COUNTIF($E36:$DV36,"Зач")</f>
        <v>0</v>
      </c>
    </row>
    <row r="37" spans="1:137" ht="11.25" hidden="1">
      <c r="A37" s="23">
        <v>26</v>
      </c>
      <c r="B37" s="24"/>
      <c r="C37" s="24"/>
      <c r="D37" s="2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8"/>
      <c r="DX37" s="22"/>
      <c r="DY37" s="22"/>
      <c r="DZ37" s="29"/>
      <c r="EA37" s="19"/>
      <c r="EB37" s="30">
        <f>SUMPRODUCT(E37:DV37,$E$5:$DV$5)/IF(SUM($E$5:$DV$5)=0,1,SUM($E$5:$DV$5))/25</f>
        <v>0</v>
      </c>
      <c r="EC37" s="44">
        <f t="shared" si="2"/>
      </c>
      <c r="ED37" s="42">
        <f>COUNTIF($E37:$DV37,"Отл")</f>
        <v>0</v>
      </c>
      <c r="EE37" s="41">
        <f>COUNTIF($E37:$DV37,"Хор")</f>
        <v>0</v>
      </c>
      <c r="EF37" s="41">
        <f>COUNTIF($E37:$DV37,"Удв")</f>
        <v>0</v>
      </c>
      <c r="EG37" s="46">
        <f>COUNTIF($E37:$DV37,"Зач")</f>
        <v>0</v>
      </c>
    </row>
    <row r="38" spans="1:137" ht="11.25" hidden="1">
      <c r="A38" s="23">
        <v>27</v>
      </c>
      <c r="B38" s="24"/>
      <c r="C38" s="24"/>
      <c r="D38" s="25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8"/>
      <c r="DX38" s="22"/>
      <c r="DY38" s="22"/>
      <c r="DZ38" s="29"/>
      <c r="EA38" s="19"/>
      <c r="EB38" s="30">
        <f>SUMPRODUCT(E38:DV38,$E$5:$DV$5)/IF(SUM($E$5:$DV$5)=0,1,SUM($E$5:$DV$5))/25</f>
        <v>0</v>
      </c>
      <c r="EC38" s="44">
        <f t="shared" si="2"/>
      </c>
      <c r="ED38" s="42">
        <f>COUNTIF($E38:$DV38,"Отл")</f>
        <v>0</v>
      </c>
      <c r="EE38" s="41">
        <f>COUNTIF($E38:$DV38,"Хор")</f>
        <v>0</v>
      </c>
      <c r="EF38" s="41">
        <f>COUNTIF($E38:$DV38,"Удв")</f>
        <v>0</v>
      </c>
      <c r="EG38" s="46">
        <f>COUNTIF($E38:$DV38,"Зач")</f>
        <v>0</v>
      </c>
    </row>
    <row r="39" spans="1:137" ht="11.25" hidden="1">
      <c r="A39" s="23">
        <v>28</v>
      </c>
      <c r="B39" s="24"/>
      <c r="C39" s="24"/>
      <c r="D39" s="25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/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/>
      <c r="DP39" s="26"/>
      <c r="DQ39" s="26"/>
      <c r="DR39" s="26"/>
      <c r="DS39" s="26"/>
      <c r="DT39" s="26"/>
      <c r="DU39" s="26"/>
      <c r="DV39" s="26"/>
      <c r="DW39" s="28"/>
      <c r="DX39" s="22"/>
      <c r="DY39" s="22"/>
      <c r="DZ39" s="29"/>
      <c r="EA39" s="19"/>
      <c r="EB39" s="30">
        <f>SUMPRODUCT(E39:DV39,$E$5:$DV$5)/IF(SUM($E$5:$DV$5)=0,1,SUM($E$5:$DV$5))/25</f>
        <v>0</v>
      </c>
      <c r="EC39" s="44">
        <f t="shared" si="2"/>
      </c>
      <c r="ED39" s="42">
        <f>COUNTIF($E39:$DV39,"Отл")</f>
        <v>0</v>
      </c>
      <c r="EE39" s="41">
        <f>COUNTIF($E39:$DV39,"Хор")</f>
        <v>0</v>
      </c>
      <c r="EF39" s="41">
        <f>COUNTIF($E39:$DV39,"Удв")</f>
        <v>0</v>
      </c>
      <c r="EG39" s="46">
        <f>COUNTIF($E39:$DV39,"Зач")</f>
        <v>0</v>
      </c>
    </row>
    <row r="40" spans="1:137" ht="11.25" hidden="1">
      <c r="A40" s="23">
        <v>29</v>
      </c>
      <c r="B40" s="24"/>
      <c r="C40" s="24"/>
      <c r="D40" s="25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8"/>
      <c r="DX40" s="22"/>
      <c r="DY40" s="22"/>
      <c r="DZ40" s="29"/>
      <c r="EA40" s="19"/>
      <c r="EB40" s="30">
        <f>SUMPRODUCT(E40:DV40,$E$5:$DV$5)/IF(SUM($E$5:$DV$5)=0,1,SUM($E$5:$DV$5))/25</f>
        <v>0</v>
      </c>
      <c r="EC40" s="44">
        <f t="shared" si="2"/>
      </c>
      <c r="ED40" s="42">
        <f>COUNTIF($E40:$DV40,"Отл")</f>
        <v>0</v>
      </c>
      <c r="EE40" s="41">
        <f>COUNTIF($E40:$DV40,"Хор")</f>
        <v>0</v>
      </c>
      <c r="EF40" s="41">
        <f>COUNTIF($E40:$DV40,"Удв")</f>
        <v>0</v>
      </c>
      <c r="EG40" s="46">
        <f>COUNTIF($E40:$DV40,"Зач")</f>
        <v>0</v>
      </c>
    </row>
    <row r="41" spans="1:137" ht="11.25" hidden="1">
      <c r="A41" s="23">
        <v>30</v>
      </c>
      <c r="B41" s="24"/>
      <c r="C41" s="24"/>
      <c r="D41" s="25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8"/>
      <c r="DX41" s="22"/>
      <c r="DY41" s="22"/>
      <c r="DZ41" s="29"/>
      <c r="EA41" s="19"/>
      <c r="EB41" s="30">
        <f>SUMPRODUCT(E41:DV41,$E$5:$DV$5)/IF(SUM($E$5:$DV$5)=0,1,SUM($E$5:$DV$5))/25</f>
        <v>0</v>
      </c>
      <c r="EC41" s="44">
        <f t="shared" si="2"/>
      </c>
      <c r="ED41" s="42">
        <f>COUNTIF($E41:$DV41,"Отл")</f>
        <v>0</v>
      </c>
      <c r="EE41" s="41">
        <f>COUNTIF($E41:$DV41,"Хор")</f>
        <v>0</v>
      </c>
      <c r="EF41" s="41">
        <f>COUNTIF($E41:$DV41,"Удв")</f>
        <v>0</v>
      </c>
      <c r="EG41" s="46">
        <f>COUNTIF($E41:$DV41,"Зач")</f>
        <v>0</v>
      </c>
    </row>
    <row r="42" spans="1:137" ht="11.25" hidden="1">
      <c r="A42" s="23">
        <v>31</v>
      </c>
      <c r="B42" s="24"/>
      <c r="C42" s="24"/>
      <c r="D42" s="25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8"/>
      <c r="DX42" s="22"/>
      <c r="DY42" s="22"/>
      <c r="DZ42" s="29"/>
      <c r="EA42" s="19"/>
      <c r="EB42" s="30">
        <f>SUMPRODUCT(E42:DV42,$E$5:$DV$5)/IF(SUM($E$5:$DV$5)=0,1,SUM($E$5:$DV$5))/25</f>
        <v>0</v>
      </c>
      <c r="EC42" s="44">
        <f t="shared" si="2"/>
      </c>
      <c r="ED42" s="42">
        <f>COUNTIF($E42:$DV42,"Отл")</f>
        <v>0</v>
      </c>
      <c r="EE42" s="41">
        <f>COUNTIF($E42:$DV42,"Хор")</f>
        <v>0</v>
      </c>
      <c r="EF42" s="41">
        <f>COUNTIF($E42:$DV42,"Удв")</f>
        <v>0</v>
      </c>
      <c r="EG42" s="46">
        <f>COUNTIF($E42:$DV42,"Зач")</f>
        <v>0</v>
      </c>
    </row>
    <row r="43" spans="1:137" ht="11.25" hidden="1">
      <c r="A43" s="23">
        <v>32</v>
      </c>
      <c r="B43" s="24"/>
      <c r="C43" s="24"/>
      <c r="D43" s="25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8"/>
      <c r="DX43" s="22"/>
      <c r="DY43" s="22"/>
      <c r="DZ43" s="29"/>
      <c r="EA43" s="19"/>
      <c r="EB43" s="30">
        <f>SUMPRODUCT(E43:DV43,$E$5:$DV$5)/IF(SUM($E$5:$DV$5)=0,1,SUM($E$5:$DV$5))/25</f>
        <v>0</v>
      </c>
      <c r="EC43" s="44">
        <f t="shared" si="2"/>
      </c>
      <c r="ED43" s="42">
        <f>COUNTIF($E43:$DV43,"Отл")</f>
        <v>0</v>
      </c>
      <c r="EE43" s="41">
        <f>COUNTIF($E43:$DV43,"Хор")</f>
        <v>0</v>
      </c>
      <c r="EF43" s="41">
        <f>COUNTIF($E43:$DV43,"Удв")</f>
        <v>0</v>
      </c>
      <c r="EG43" s="46">
        <f>COUNTIF($E43:$DV43,"Зач")</f>
        <v>0</v>
      </c>
    </row>
    <row r="44" spans="1:137" ht="11.25" hidden="1">
      <c r="A44" s="23">
        <v>33</v>
      </c>
      <c r="B44" s="24"/>
      <c r="C44" s="24"/>
      <c r="D44" s="25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8"/>
      <c r="DX44" s="22"/>
      <c r="DY44" s="22"/>
      <c r="DZ44" s="29"/>
      <c r="EA44" s="19"/>
      <c r="EB44" s="30">
        <f>SUMPRODUCT(E44:DV44,$E$5:$DV$5)/IF(SUM($E$5:$DV$5)=0,1,SUM($E$5:$DV$5))/25</f>
        <v>0</v>
      </c>
      <c r="EC44" s="44">
        <f t="shared" si="2"/>
      </c>
      <c r="ED44" s="42">
        <f>COUNTIF($E44:$DV44,"Отл")</f>
        <v>0</v>
      </c>
      <c r="EE44" s="41">
        <f>COUNTIF($E44:$DV44,"Хор")</f>
        <v>0</v>
      </c>
      <c r="EF44" s="41">
        <f>COUNTIF($E44:$DV44,"Удв")</f>
        <v>0</v>
      </c>
      <c r="EG44" s="46">
        <f>COUNTIF($E44:$DV44,"Зач")</f>
        <v>0</v>
      </c>
    </row>
    <row r="45" spans="1:137" ht="11.25" hidden="1">
      <c r="A45" s="23">
        <v>34</v>
      </c>
      <c r="B45" s="24"/>
      <c r="C45" s="24"/>
      <c r="D45" s="25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8"/>
      <c r="DX45" s="22"/>
      <c r="DY45" s="22"/>
      <c r="DZ45" s="29"/>
      <c r="EA45" s="19"/>
      <c r="EB45" s="30">
        <f>SUMPRODUCT(E45:DV45,$E$5:$DV$5)/IF(SUM($E$5:$DV$5)=0,1,SUM($E$5:$DV$5))/25</f>
        <v>0</v>
      </c>
      <c r="EC45" s="44">
        <f t="shared" si="2"/>
      </c>
      <c r="ED45" s="42">
        <f>COUNTIF($E45:$DV45,"Отл")</f>
        <v>0</v>
      </c>
      <c r="EE45" s="41">
        <f>COUNTIF($E45:$DV45,"Хор")</f>
        <v>0</v>
      </c>
      <c r="EF45" s="41">
        <f>COUNTIF($E45:$DV45,"Удв")</f>
        <v>0</v>
      </c>
      <c r="EG45" s="46">
        <f>COUNTIF($E45:$DV45,"Зач")</f>
        <v>0</v>
      </c>
    </row>
    <row r="46" spans="1:137" ht="11.25" hidden="1">
      <c r="A46" s="23">
        <v>35</v>
      </c>
      <c r="B46" s="24"/>
      <c r="C46" s="24"/>
      <c r="D46" s="25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8"/>
      <c r="DX46" s="22"/>
      <c r="DY46" s="22"/>
      <c r="DZ46" s="29"/>
      <c r="EA46" s="19"/>
      <c r="EB46" s="30">
        <f>SUMPRODUCT(E46:DV46,$E$5:$DV$5)/IF(SUM($E$5:$DV$5)=0,1,SUM($E$5:$DV$5))/25</f>
        <v>0</v>
      </c>
      <c r="EC46" s="44">
        <f t="shared" si="2"/>
      </c>
      <c r="ED46" s="42">
        <f>COUNTIF($E46:$DV46,"Отл")</f>
        <v>0</v>
      </c>
      <c r="EE46" s="41">
        <f>COUNTIF($E46:$DV46,"Хор")</f>
        <v>0</v>
      </c>
      <c r="EF46" s="41">
        <f>COUNTIF($E46:$DV46,"Удв")</f>
        <v>0</v>
      </c>
      <c r="EG46" s="46">
        <f>COUNTIF($E46:$DV46,"Зач")</f>
        <v>0</v>
      </c>
    </row>
    <row r="47" spans="1:137" ht="11.25" hidden="1">
      <c r="A47" s="23">
        <v>36</v>
      </c>
      <c r="B47" s="24"/>
      <c r="C47" s="24"/>
      <c r="D47" s="25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8"/>
      <c r="DX47" s="22"/>
      <c r="DY47" s="22"/>
      <c r="DZ47" s="29"/>
      <c r="EA47" s="19"/>
      <c r="EB47" s="30">
        <f>SUMPRODUCT(E47:DV47,$E$5:$DV$5)/IF(SUM($E$5:$DV$5)=0,1,SUM($E$5:$DV$5))/25</f>
        <v>0</v>
      </c>
      <c r="EC47" s="44">
        <f t="shared" si="2"/>
      </c>
      <c r="ED47" s="42">
        <f>COUNTIF($E47:$DV47,"Отл")</f>
        <v>0</v>
      </c>
      <c r="EE47" s="41">
        <f>COUNTIF($E47:$DV47,"Хор")</f>
        <v>0</v>
      </c>
      <c r="EF47" s="41">
        <f>COUNTIF($E47:$DV47,"Удв")</f>
        <v>0</v>
      </c>
      <c r="EG47" s="46">
        <f>COUNTIF($E47:$DV47,"Зач")</f>
        <v>0</v>
      </c>
    </row>
    <row r="48" spans="1:137" ht="11.25" hidden="1">
      <c r="A48" s="23">
        <v>37</v>
      </c>
      <c r="B48" s="24"/>
      <c r="C48" s="24"/>
      <c r="D48" s="25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8"/>
      <c r="DX48" s="22"/>
      <c r="DY48" s="22"/>
      <c r="DZ48" s="29"/>
      <c r="EA48" s="19"/>
      <c r="EB48" s="30">
        <f>SUMPRODUCT(E48:DV48,$E$5:$DV$5)/IF(SUM($E$5:$DV$5)=0,1,SUM($E$5:$DV$5))/25</f>
        <v>0</v>
      </c>
      <c r="EC48" s="44">
        <f t="shared" si="2"/>
      </c>
      <c r="ED48" s="42">
        <f>COUNTIF($E48:$DV48,"Отл")</f>
        <v>0</v>
      </c>
      <c r="EE48" s="41">
        <f>COUNTIF($E48:$DV48,"Хор")</f>
        <v>0</v>
      </c>
      <c r="EF48" s="41">
        <f>COUNTIF($E48:$DV48,"Удв")</f>
        <v>0</v>
      </c>
      <c r="EG48" s="46">
        <f>COUNTIF($E48:$DV48,"Зач")</f>
        <v>0</v>
      </c>
    </row>
    <row r="49" spans="1:137" ht="11.25" hidden="1">
      <c r="A49" s="23">
        <v>38</v>
      </c>
      <c r="B49" s="24"/>
      <c r="C49" s="24"/>
      <c r="D49" s="25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8"/>
      <c r="DX49" s="22"/>
      <c r="DY49" s="22"/>
      <c r="DZ49" s="29"/>
      <c r="EA49" s="19"/>
      <c r="EB49" s="30">
        <f>SUMPRODUCT(E49:DV49,$E$5:$DV$5)/IF(SUM($E$5:$DV$5)=0,1,SUM($E$5:$DV$5))/25</f>
        <v>0</v>
      </c>
      <c r="EC49" s="44">
        <f t="shared" si="2"/>
      </c>
      <c r="ED49" s="42">
        <f>COUNTIF($E49:$DV49,"Отл")</f>
        <v>0</v>
      </c>
      <c r="EE49" s="41">
        <f>COUNTIF($E49:$DV49,"Хор")</f>
        <v>0</v>
      </c>
      <c r="EF49" s="41">
        <f>COUNTIF($E49:$DV49,"Удв")</f>
        <v>0</v>
      </c>
      <c r="EG49" s="46">
        <f>COUNTIF($E49:$DV49,"Зач")</f>
        <v>0</v>
      </c>
    </row>
    <row r="50" spans="1:137" ht="11.25" hidden="1">
      <c r="A50" s="23">
        <v>39</v>
      </c>
      <c r="B50" s="24"/>
      <c r="C50" s="24"/>
      <c r="D50" s="25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8"/>
      <c r="DX50" s="22"/>
      <c r="DY50" s="22"/>
      <c r="DZ50" s="29"/>
      <c r="EA50" s="19"/>
      <c r="EB50" s="30">
        <f>SUMPRODUCT(E50:DV50,$E$5:$DV$5)/IF(SUM($E$5:$DV$5)=0,1,SUM($E$5:$DV$5))/25</f>
        <v>0</v>
      </c>
      <c r="EC50" s="44">
        <f t="shared" si="2"/>
      </c>
      <c r="ED50" s="42">
        <f>COUNTIF($E50:$DV50,"Отл")</f>
        <v>0</v>
      </c>
      <c r="EE50" s="41">
        <f>COUNTIF($E50:$DV50,"Хор")</f>
        <v>0</v>
      </c>
      <c r="EF50" s="41">
        <f>COUNTIF($E50:$DV50,"Удв")</f>
        <v>0</v>
      </c>
      <c r="EG50" s="46">
        <f>COUNTIF($E50:$DV50,"Зач")</f>
        <v>0</v>
      </c>
    </row>
    <row r="51" spans="1:137" ht="11.25" hidden="1">
      <c r="A51" s="23">
        <v>40</v>
      </c>
      <c r="B51" s="24"/>
      <c r="C51" s="24"/>
      <c r="D51" s="25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8"/>
      <c r="DX51" s="22"/>
      <c r="DY51" s="22"/>
      <c r="DZ51" s="29"/>
      <c r="EA51" s="19"/>
      <c r="EB51" s="30">
        <f>SUMPRODUCT(E51:DV51,$E$5:$DV$5)/IF(SUM($E$5:$DV$5)=0,1,SUM($E$5:$DV$5))/25</f>
        <v>0</v>
      </c>
      <c r="EC51" s="44">
        <f t="shared" si="2"/>
      </c>
      <c r="ED51" s="42">
        <f>COUNTIF($E51:$DV51,"Отл")</f>
        <v>0</v>
      </c>
      <c r="EE51" s="41">
        <f>COUNTIF($E51:$DV51,"Хор")</f>
        <v>0</v>
      </c>
      <c r="EF51" s="41">
        <f>COUNTIF($E51:$DV51,"Удв")</f>
        <v>0</v>
      </c>
      <c r="EG51" s="46">
        <f>COUNTIF($E51:$DV51,"Зач")</f>
        <v>0</v>
      </c>
    </row>
    <row r="52" spans="1:137" ht="11.25" hidden="1">
      <c r="A52" s="23">
        <v>41</v>
      </c>
      <c r="B52" s="24"/>
      <c r="C52" s="24"/>
      <c r="D52" s="25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/>
      <c r="DP52" s="26"/>
      <c r="DQ52" s="26"/>
      <c r="DR52" s="26"/>
      <c r="DS52" s="26"/>
      <c r="DT52" s="26"/>
      <c r="DU52" s="26"/>
      <c r="DV52" s="26"/>
      <c r="DW52" s="28"/>
      <c r="DX52" s="22"/>
      <c r="DY52" s="22"/>
      <c r="DZ52" s="29"/>
      <c r="EA52" s="19"/>
      <c r="EB52" s="30">
        <f>SUMPRODUCT(E52:DV52,$E$5:$DV$5)/IF(SUM($E$5:$DV$5)=0,1,SUM($E$5:$DV$5))/25</f>
        <v>0</v>
      </c>
      <c r="EC52" s="44">
        <f t="shared" si="2"/>
      </c>
      <c r="ED52" s="42">
        <f>COUNTIF($E52:$DV52,"Отл")</f>
        <v>0</v>
      </c>
      <c r="EE52" s="41">
        <f>COUNTIF($E52:$DV52,"Хор")</f>
        <v>0</v>
      </c>
      <c r="EF52" s="41">
        <f>COUNTIF($E52:$DV52,"Удв")</f>
        <v>0</v>
      </c>
      <c r="EG52" s="46">
        <f>COUNTIF($E52:$DV52,"Зач")</f>
        <v>0</v>
      </c>
    </row>
    <row r="53" spans="1:137" ht="11.25" hidden="1">
      <c r="A53" s="23">
        <v>42</v>
      </c>
      <c r="B53" s="24"/>
      <c r="C53" s="24"/>
      <c r="D53" s="25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/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/>
      <c r="DP53" s="26"/>
      <c r="DQ53" s="26"/>
      <c r="DR53" s="26"/>
      <c r="DS53" s="26"/>
      <c r="DT53" s="26"/>
      <c r="DU53" s="26"/>
      <c r="DV53" s="26"/>
      <c r="DW53" s="28"/>
      <c r="DX53" s="22"/>
      <c r="DY53" s="22"/>
      <c r="DZ53" s="29"/>
      <c r="EA53" s="19"/>
      <c r="EB53" s="30">
        <f>SUMPRODUCT(E53:DV53,$E$5:$DV$5)/IF(SUM($E$5:$DV$5)=0,1,SUM($E$5:$DV$5))/25</f>
        <v>0</v>
      </c>
      <c r="EC53" s="44">
        <f t="shared" si="2"/>
      </c>
      <c r="ED53" s="42">
        <f>COUNTIF($E53:$DV53,"Отл")</f>
        <v>0</v>
      </c>
      <c r="EE53" s="41">
        <f>COUNTIF($E53:$DV53,"Хор")</f>
        <v>0</v>
      </c>
      <c r="EF53" s="41">
        <f>COUNTIF($E53:$DV53,"Удв")</f>
        <v>0</v>
      </c>
      <c r="EG53" s="46">
        <f>COUNTIF($E53:$DV53,"Зач")</f>
        <v>0</v>
      </c>
    </row>
    <row r="54" spans="1:137" ht="11.25" hidden="1">
      <c r="A54" s="23">
        <v>43</v>
      </c>
      <c r="B54" s="24"/>
      <c r="C54" s="24"/>
      <c r="D54" s="25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/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/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/>
      <c r="DP54" s="26"/>
      <c r="DQ54" s="26"/>
      <c r="DR54" s="26"/>
      <c r="DS54" s="26"/>
      <c r="DT54" s="26"/>
      <c r="DU54" s="26"/>
      <c r="DV54" s="26"/>
      <c r="DW54" s="28"/>
      <c r="DX54" s="22"/>
      <c r="DY54" s="22"/>
      <c r="DZ54" s="29"/>
      <c r="EA54" s="19"/>
      <c r="EB54" s="30">
        <f>SUMPRODUCT(E54:DV54,$E$5:$DV$5)/IF(SUM($E$5:$DV$5)=0,1,SUM($E$5:$DV$5))/25</f>
        <v>0</v>
      </c>
      <c r="EC54" s="44">
        <f t="shared" si="2"/>
      </c>
      <c r="ED54" s="42">
        <f>COUNTIF($E54:$DV54,"Отл")</f>
        <v>0</v>
      </c>
      <c r="EE54" s="41">
        <f>COUNTIF($E54:$DV54,"Хор")</f>
        <v>0</v>
      </c>
      <c r="EF54" s="41">
        <f>COUNTIF($E54:$DV54,"Удв")</f>
        <v>0</v>
      </c>
      <c r="EG54" s="46">
        <f>COUNTIF($E54:$DV54,"Зач")</f>
        <v>0</v>
      </c>
    </row>
    <row r="55" spans="1:137" ht="11.25" hidden="1">
      <c r="A55" s="23">
        <v>44</v>
      </c>
      <c r="B55" s="24"/>
      <c r="C55" s="24"/>
      <c r="D55" s="25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8"/>
      <c r="DX55" s="22"/>
      <c r="DY55" s="22"/>
      <c r="DZ55" s="29"/>
      <c r="EA55" s="19"/>
      <c r="EB55" s="30">
        <f>SUMPRODUCT(E55:DV55,$E$5:$DV$5)/IF(SUM($E$5:$DV$5)=0,1,SUM($E$5:$DV$5))/25</f>
        <v>0</v>
      </c>
      <c r="EC55" s="44">
        <f t="shared" si="2"/>
      </c>
      <c r="ED55" s="42">
        <f>COUNTIF($E55:$DV55,"Отл")</f>
        <v>0</v>
      </c>
      <c r="EE55" s="41">
        <f>COUNTIF($E55:$DV55,"Хор")</f>
        <v>0</v>
      </c>
      <c r="EF55" s="41">
        <f>COUNTIF($E55:$DV55,"Удв")</f>
        <v>0</v>
      </c>
      <c r="EG55" s="46">
        <f>COUNTIF($E55:$DV55,"Зач")</f>
        <v>0</v>
      </c>
    </row>
    <row r="56" spans="1:137" ht="11.25" hidden="1">
      <c r="A56" s="23">
        <v>45</v>
      </c>
      <c r="B56" s="24"/>
      <c r="C56" s="24"/>
      <c r="D56" s="25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  <c r="CD56" s="26"/>
      <c r="CE56" s="26"/>
      <c r="CF56" s="26"/>
      <c r="CG56" s="26"/>
      <c r="CH56" s="26"/>
      <c r="CI56" s="26"/>
      <c r="CJ56" s="26"/>
      <c r="CK56" s="26"/>
      <c r="CL56" s="26"/>
      <c r="CM56" s="26"/>
      <c r="CN56" s="26"/>
      <c r="CO56" s="26"/>
      <c r="CP56" s="26"/>
      <c r="CQ56" s="26"/>
      <c r="CR56" s="26"/>
      <c r="CS56" s="26"/>
      <c r="CT56" s="26"/>
      <c r="CU56" s="26"/>
      <c r="CV56" s="26"/>
      <c r="CW56" s="26"/>
      <c r="CX56" s="26"/>
      <c r="CY56" s="26"/>
      <c r="CZ56" s="26"/>
      <c r="DA56" s="26"/>
      <c r="DB56" s="26"/>
      <c r="DC56" s="26"/>
      <c r="DD56" s="26"/>
      <c r="DE56" s="26"/>
      <c r="DF56" s="26"/>
      <c r="DG56" s="26"/>
      <c r="DH56" s="26"/>
      <c r="DI56" s="26"/>
      <c r="DJ56" s="26"/>
      <c r="DK56" s="26"/>
      <c r="DL56" s="26"/>
      <c r="DM56" s="26"/>
      <c r="DN56" s="26"/>
      <c r="DO56" s="26"/>
      <c r="DP56" s="26"/>
      <c r="DQ56" s="26"/>
      <c r="DR56" s="26"/>
      <c r="DS56" s="26"/>
      <c r="DT56" s="26"/>
      <c r="DU56" s="26"/>
      <c r="DV56" s="26"/>
      <c r="DW56" s="28"/>
      <c r="DX56" s="22"/>
      <c r="DY56" s="22"/>
      <c r="DZ56" s="29"/>
      <c r="EA56" s="19"/>
      <c r="EB56" s="30">
        <f>SUMPRODUCT(E56:DV56,$E$5:$DV$5)/IF(SUM($E$5:$DV$5)=0,1,SUM($E$5:$DV$5))/25</f>
        <v>0</v>
      </c>
      <c r="EC56" s="44">
        <f t="shared" si="2"/>
      </c>
      <c r="ED56" s="42">
        <f>COUNTIF($E56:$DV56,"Отл")</f>
        <v>0</v>
      </c>
      <c r="EE56" s="41">
        <f>COUNTIF($E56:$DV56,"Хор")</f>
        <v>0</v>
      </c>
      <c r="EF56" s="41">
        <f>COUNTIF($E56:$DV56,"Удв")</f>
        <v>0</v>
      </c>
      <c r="EG56" s="46">
        <f>COUNTIF($E56:$DV56,"Зач")</f>
        <v>0</v>
      </c>
    </row>
    <row r="57" spans="1:137" ht="11.25" hidden="1">
      <c r="A57" s="23">
        <v>46</v>
      </c>
      <c r="B57" s="24"/>
      <c r="C57" s="24"/>
      <c r="D57" s="25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  <c r="CD57" s="26"/>
      <c r="CE57" s="26"/>
      <c r="CF57" s="26"/>
      <c r="CG57" s="26"/>
      <c r="CH57" s="26"/>
      <c r="CI57" s="26"/>
      <c r="CJ57" s="26"/>
      <c r="CK57" s="26"/>
      <c r="CL57" s="26"/>
      <c r="CM57" s="26"/>
      <c r="CN57" s="26"/>
      <c r="CO57" s="26"/>
      <c r="CP57" s="26"/>
      <c r="CQ57" s="26"/>
      <c r="CR57" s="26"/>
      <c r="CS57" s="26"/>
      <c r="CT57" s="26"/>
      <c r="CU57" s="26"/>
      <c r="CV57" s="26"/>
      <c r="CW57" s="26"/>
      <c r="CX57" s="26"/>
      <c r="CY57" s="26"/>
      <c r="CZ57" s="26"/>
      <c r="DA57" s="26"/>
      <c r="DB57" s="26"/>
      <c r="DC57" s="26"/>
      <c r="DD57" s="26"/>
      <c r="DE57" s="26"/>
      <c r="DF57" s="26"/>
      <c r="DG57" s="26"/>
      <c r="DH57" s="26"/>
      <c r="DI57" s="26"/>
      <c r="DJ57" s="26"/>
      <c r="DK57" s="26"/>
      <c r="DL57" s="26"/>
      <c r="DM57" s="26"/>
      <c r="DN57" s="26"/>
      <c r="DO57" s="26"/>
      <c r="DP57" s="26"/>
      <c r="DQ57" s="26"/>
      <c r="DR57" s="26"/>
      <c r="DS57" s="26"/>
      <c r="DT57" s="26"/>
      <c r="DU57" s="26"/>
      <c r="DV57" s="26"/>
      <c r="DW57" s="28"/>
      <c r="DX57" s="22"/>
      <c r="DY57" s="22"/>
      <c r="DZ57" s="29"/>
      <c r="EA57" s="19"/>
      <c r="EB57" s="30">
        <f>SUMPRODUCT(E57:DV57,$E$5:$DV$5)/IF(SUM($E$5:$DV$5)=0,1,SUM($E$5:$DV$5))/25</f>
        <v>0</v>
      </c>
      <c r="EC57" s="44">
        <f t="shared" si="2"/>
      </c>
      <c r="ED57" s="42">
        <f>COUNTIF($E57:$DV57,"Отл")</f>
        <v>0</v>
      </c>
      <c r="EE57" s="41">
        <f>COUNTIF($E57:$DV57,"Хор")</f>
        <v>0</v>
      </c>
      <c r="EF57" s="41">
        <f>COUNTIF($E57:$DV57,"Удв")</f>
        <v>0</v>
      </c>
      <c r="EG57" s="46">
        <f>COUNTIF($E57:$DV57,"Зач")</f>
        <v>0</v>
      </c>
    </row>
    <row r="58" spans="1:137" ht="11.25" hidden="1">
      <c r="A58" s="23">
        <v>47</v>
      </c>
      <c r="B58" s="24"/>
      <c r="C58" s="24"/>
      <c r="D58" s="2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26"/>
      <c r="CQ58" s="26"/>
      <c r="CR58" s="26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8"/>
      <c r="DX58" s="22"/>
      <c r="DY58" s="22"/>
      <c r="DZ58" s="29"/>
      <c r="EA58" s="19"/>
      <c r="EB58" s="30">
        <f>SUMPRODUCT(E58:DV58,$E$5:$DV$5)/IF(SUM($E$5:$DV$5)=0,1,SUM($E$5:$DV$5))/25</f>
        <v>0</v>
      </c>
      <c r="EC58" s="44">
        <f t="shared" si="2"/>
      </c>
      <c r="ED58" s="42">
        <f>COUNTIF($E58:$DV58,"Отл")</f>
        <v>0</v>
      </c>
      <c r="EE58" s="41">
        <f>COUNTIF($E58:$DV58,"Хор")</f>
        <v>0</v>
      </c>
      <c r="EF58" s="41">
        <f>COUNTIF($E58:$DV58,"Удв")</f>
        <v>0</v>
      </c>
      <c r="EG58" s="46">
        <f>COUNTIF($E58:$DV58,"Зач")</f>
        <v>0</v>
      </c>
    </row>
    <row r="59" spans="1:137" ht="11.25" hidden="1">
      <c r="A59" s="23">
        <v>48</v>
      </c>
      <c r="B59" s="24"/>
      <c r="C59" s="24"/>
      <c r="D59" s="2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26"/>
      <c r="CQ59" s="26"/>
      <c r="CR59" s="26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8"/>
      <c r="DX59" s="22"/>
      <c r="DY59" s="22"/>
      <c r="DZ59" s="29"/>
      <c r="EA59" s="19"/>
      <c r="EB59" s="30">
        <f>SUMPRODUCT(E59:DV59,$E$5:$DV$5)/IF(SUM($E$5:$DV$5)=0,1,SUM($E$5:$DV$5))/25</f>
        <v>0</v>
      </c>
      <c r="EC59" s="44">
        <f t="shared" si="2"/>
      </c>
      <c r="ED59" s="42">
        <f>COUNTIF($E59:$DV59,"Отл")</f>
        <v>0</v>
      </c>
      <c r="EE59" s="41">
        <f>COUNTIF($E59:$DV59,"Хор")</f>
        <v>0</v>
      </c>
      <c r="EF59" s="41">
        <f>COUNTIF($E59:$DV59,"Удв")</f>
        <v>0</v>
      </c>
      <c r="EG59" s="46">
        <f>COUNTIF($E59:$DV59,"Зач")</f>
        <v>0</v>
      </c>
    </row>
    <row r="60" spans="1:137" ht="11.25" hidden="1">
      <c r="A60" s="23">
        <v>49</v>
      </c>
      <c r="B60" s="24"/>
      <c r="C60" s="24"/>
      <c r="D60" s="25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8"/>
      <c r="DX60" s="22"/>
      <c r="DY60" s="22"/>
      <c r="DZ60" s="29"/>
      <c r="EA60" s="19"/>
      <c r="EB60" s="30">
        <f>SUMPRODUCT(E60:DV60,$E$5:$DV$5)/IF(SUM($E$5:$DV$5)=0,1,SUM($E$5:$DV$5))/25</f>
        <v>0</v>
      </c>
      <c r="EC60" s="44">
        <f t="shared" si="2"/>
      </c>
      <c r="ED60" s="42">
        <f>COUNTIF($E60:$DV60,"Отл")</f>
        <v>0</v>
      </c>
      <c r="EE60" s="41">
        <f>COUNTIF($E60:$DV60,"Хор")</f>
        <v>0</v>
      </c>
      <c r="EF60" s="41">
        <f>COUNTIF($E60:$DV60,"Удв")</f>
        <v>0</v>
      </c>
      <c r="EG60" s="46">
        <f>COUNTIF($E60:$DV60,"Зач")</f>
        <v>0</v>
      </c>
    </row>
    <row r="61" spans="1:137" ht="11.25" hidden="1">
      <c r="A61" s="23">
        <v>50</v>
      </c>
      <c r="B61" s="24"/>
      <c r="C61" s="24"/>
      <c r="D61" s="25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8"/>
      <c r="DX61" s="22"/>
      <c r="DY61" s="22"/>
      <c r="DZ61" s="29"/>
      <c r="EA61" s="19"/>
      <c r="EB61" s="30">
        <f>SUMPRODUCT(E61:DV61,$E$5:$DV$5)/IF(SUM($E$5:$DV$5)=0,1,SUM($E$5:$DV$5))/25</f>
        <v>0</v>
      </c>
      <c r="EC61" s="44">
        <f t="shared" si="2"/>
      </c>
      <c r="ED61" s="42">
        <f>COUNTIF($E61:$DV61,"Отл")</f>
        <v>0</v>
      </c>
      <c r="EE61" s="41">
        <f>COUNTIF($E61:$DV61,"Хор")</f>
        <v>0</v>
      </c>
      <c r="EF61" s="41">
        <f>COUNTIF($E61:$DV61,"Удв")</f>
        <v>0</v>
      </c>
      <c r="EG61" s="46">
        <f>COUNTIF($E61:$DV61,"Зач")</f>
        <v>0</v>
      </c>
    </row>
    <row r="62" spans="1:137" ht="11.25" hidden="1">
      <c r="A62" s="23">
        <v>51</v>
      </c>
      <c r="B62" s="24"/>
      <c r="C62" s="24"/>
      <c r="D62" s="25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8"/>
      <c r="DX62" s="22"/>
      <c r="DY62" s="22"/>
      <c r="DZ62" s="29"/>
      <c r="EA62" s="19"/>
      <c r="EB62" s="30">
        <f>SUMPRODUCT(E62:DV62,$E$5:$DV$5)/IF(SUM($E$5:$DV$5)=0,1,SUM($E$5:$DV$5))/25</f>
        <v>0</v>
      </c>
      <c r="EC62" s="44">
        <f t="shared" si="2"/>
      </c>
      <c r="ED62" s="42">
        <f>COUNTIF($E62:$DV62,"Отл")</f>
        <v>0</v>
      </c>
      <c r="EE62" s="41">
        <f>COUNTIF($E62:$DV62,"Хор")</f>
        <v>0</v>
      </c>
      <c r="EF62" s="41">
        <f>COUNTIF($E62:$DV62,"Удв")</f>
        <v>0</v>
      </c>
      <c r="EG62" s="46">
        <f>COUNTIF($E62:$DV62,"Зач")</f>
        <v>0</v>
      </c>
    </row>
    <row r="63" spans="1:137" ht="11.25" hidden="1">
      <c r="A63" s="23">
        <v>52</v>
      </c>
      <c r="B63" s="24"/>
      <c r="C63" s="24"/>
      <c r="D63" s="25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8"/>
      <c r="DX63" s="22"/>
      <c r="DY63" s="22"/>
      <c r="DZ63" s="29"/>
      <c r="EA63" s="19"/>
      <c r="EB63" s="30">
        <f>SUMPRODUCT(E63:DV63,$E$5:$DV$5)/IF(SUM($E$5:$DV$5)=0,1,SUM($E$5:$DV$5))/25</f>
        <v>0</v>
      </c>
      <c r="EC63" s="44">
        <f t="shared" si="2"/>
      </c>
      <c r="ED63" s="42">
        <f>COUNTIF($E63:$DV63,"Отл")</f>
        <v>0</v>
      </c>
      <c r="EE63" s="41">
        <f>COUNTIF($E63:$DV63,"Хор")</f>
        <v>0</v>
      </c>
      <c r="EF63" s="41">
        <f>COUNTIF($E63:$DV63,"Удв")</f>
        <v>0</v>
      </c>
      <c r="EG63" s="46">
        <f>COUNTIF($E63:$DV63,"Зач")</f>
        <v>0</v>
      </c>
    </row>
    <row r="64" spans="1:137" ht="11.25" hidden="1">
      <c r="A64" s="23">
        <v>53</v>
      </c>
      <c r="B64" s="24"/>
      <c r="C64" s="24"/>
      <c r="D64" s="25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8"/>
      <c r="DX64" s="22"/>
      <c r="DY64" s="22"/>
      <c r="DZ64" s="29"/>
      <c r="EA64" s="19"/>
      <c r="EB64" s="30">
        <f>SUMPRODUCT(E64:DV64,$E$5:$DV$5)/IF(SUM($E$5:$DV$5)=0,1,SUM($E$5:$DV$5))/25</f>
        <v>0</v>
      </c>
      <c r="EC64" s="44">
        <f t="shared" si="2"/>
      </c>
      <c r="ED64" s="42">
        <f>COUNTIF($E64:$DV64,"Отл")</f>
        <v>0</v>
      </c>
      <c r="EE64" s="41">
        <f>COUNTIF($E64:$DV64,"Хор")</f>
        <v>0</v>
      </c>
      <c r="EF64" s="41">
        <f>COUNTIF($E64:$DV64,"Удв")</f>
        <v>0</v>
      </c>
      <c r="EG64" s="46">
        <f>COUNTIF($E64:$DV64,"Зач")</f>
        <v>0</v>
      </c>
    </row>
    <row r="65" spans="1:137" ht="11.25" hidden="1">
      <c r="A65" s="23">
        <v>54</v>
      </c>
      <c r="B65" s="24"/>
      <c r="C65" s="24"/>
      <c r="D65" s="25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  <c r="CD65" s="26"/>
      <c r="CE65" s="26"/>
      <c r="CF65" s="26"/>
      <c r="CG65" s="26"/>
      <c r="CH65" s="26"/>
      <c r="CI65" s="26"/>
      <c r="CJ65" s="26"/>
      <c r="CK65" s="26"/>
      <c r="CL65" s="26"/>
      <c r="CM65" s="26"/>
      <c r="CN65" s="26"/>
      <c r="CO65" s="26"/>
      <c r="CP65" s="26"/>
      <c r="CQ65" s="26"/>
      <c r="CR65" s="26"/>
      <c r="CS65" s="26"/>
      <c r="CT65" s="26"/>
      <c r="CU65" s="26"/>
      <c r="CV65" s="26"/>
      <c r="CW65" s="26"/>
      <c r="CX65" s="26"/>
      <c r="CY65" s="26"/>
      <c r="CZ65" s="26"/>
      <c r="DA65" s="26"/>
      <c r="DB65" s="26"/>
      <c r="DC65" s="26"/>
      <c r="DD65" s="26"/>
      <c r="DE65" s="26"/>
      <c r="DF65" s="26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8"/>
      <c r="DX65" s="22"/>
      <c r="DY65" s="22"/>
      <c r="DZ65" s="29"/>
      <c r="EA65" s="19"/>
      <c r="EB65" s="30">
        <f>SUMPRODUCT(E65:DV65,$E$5:$DV$5)/IF(SUM($E$5:$DV$5)=0,1,SUM($E$5:$DV$5))/25</f>
        <v>0</v>
      </c>
      <c r="EC65" s="44">
        <f t="shared" si="2"/>
      </c>
      <c r="ED65" s="42">
        <f>COUNTIF($E65:$DV65,"Отл")</f>
        <v>0</v>
      </c>
      <c r="EE65" s="41">
        <f>COUNTIF($E65:$DV65,"Хор")</f>
        <v>0</v>
      </c>
      <c r="EF65" s="41">
        <f>COUNTIF($E65:$DV65,"Удв")</f>
        <v>0</v>
      </c>
      <c r="EG65" s="46">
        <f>COUNTIF($E65:$DV65,"Зач")</f>
        <v>0</v>
      </c>
    </row>
    <row r="66" spans="1:137" ht="11.25" hidden="1">
      <c r="A66" s="23">
        <v>55</v>
      </c>
      <c r="B66" s="24"/>
      <c r="C66" s="24"/>
      <c r="D66" s="25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  <c r="CD66" s="26"/>
      <c r="CE66" s="26"/>
      <c r="CF66" s="26"/>
      <c r="CG66" s="26"/>
      <c r="CH66" s="26"/>
      <c r="CI66" s="26"/>
      <c r="CJ66" s="26"/>
      <c r="CK66" s="26"/>
      <c r="CL66" s="26"/>
      <c r="CM66" s="26"/>
      <c r="CN66" s="26"/>
      <c r="CO66" s="26"/>
      <c r="CP66" s="26"/>
      <c r="CQ66" s="26"/>
      <c r="CR66" s="26"/>
      <c r="CS66" s="26"/>
      <c r="CT66" s="26"/>
      <c r="CU66" s="26"/>
      <c r="CV66" s="26"/>
      <c r="CW66" s="26"/>
      <c r="CX66" s="26"/>
      <c r="CY66" s="26"/>
      <c r="CZ66" s="26"/>
      <c r="DA66" s="26"/>
      <c r="DB66" s="26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8"/>
      <c r="DX66" s="22"/>
      <c r="DY66" s="22"/>
      <c r="DZ66" s="29"/>
      <c r="EA66" s="19"/>
      <c r="EB66" s="30">
        <f>SUMPRODUCT(E66:DV66,$E$5:$DV$5)/IF(SUM($E$5:$DV$5)=0,1,SUM($E$5:$DV$5))/25</f>
        <v>0</v>
      </c>
      <c r="EC66" s="44">
        <f t="shared" si="2"/>
      </c>
      <c r="ED66" s="42">
        <f>COUNTIF($E66:$DV66,"Отл")</f>
        <v>0</v>
      </c>
      <c r="EE66" s="41">
        <f>COUNTIF($E66:$DV66,"Хор")</f>
        <v>0</v>
      </c>
      <c r="EF66" s="41">
        <f>COUNTIF($E66:$DV66,"Удв")</f>
        <v>0</v>
      </c>
      <c r="EG66" s="46">
        <f>COUNTIF($E66:$DV66,"Зач")</f>
        <v>0</v>
      </c>
    </row>
    <row r="67" spans="1:137" ht="11.25" hidden="1">
      <c r="A67" s="23">
        <v>56</v>
      </c>
      <c r="B67" s="24"/>
      <c r="C67" s="24"/>
      <c r="D67" s="25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  <c r="CD67" s="26"/>
      <c r="CE67" s="26"/>
      <c r="CF67" s="26"/>
      <c r="CG67" s="26"/>
      <c r="CH67" s="26"/>
      <c r="CI67" s="26"/>
      <c r="CJ67" s="26"/>
      <c r="CK67" s="26"/>
      <c r="CL67" s="26"/>
      <c r="CM67" s="26"/>
      <c r="CN67" s="26"/>
      <c r="CO67" s="26"/>
      <c r="CP67" s="26"/>
      <c r="CQ67" s="26"/>
      <c r="CR67" s="26"/>
      <c r="CS67" s="26"/>
      <c r="CT67" s="26"/>
      <c r="CU67" s="26"/>
      <c r="CV67" s="26"/>
      <c r="CW67" s="26"/>
      <c r="CX67" s="26"/>
      <c r="CY67" s="26"/>
      <c r="CZ67" s="26"/>
      <c r="DA67" s="26"/>
      <c r="DB67" s="26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8"/>
      <c r="DX67" s="22"/>
      <c r="DY67" s="22"/>
      <c r="DZ67" s="29"/>
      <c r="EA67" s="19"/>
      <c r="EB67" s="30">
        <f>SUMPRODUCT(E67:DV67,$E$5:$DV$5)/IF(SUM($E$5:$DV$5)=0,1,SUM($E$5:$DV$5))/25</f>
        <v>0</v>
      </c>
      <c r="EC67" s="44">
        <f t="shared" si="2"/>
      </c>
      <c r="ED67" s="42">
        <f>COUNTIF($E67:$DV67,"Отл")</f>
        <v>0</v>
      </c>
      <c r="EE67" s="41">
        <f>COUNTIF($E67:$DV67,"Хор")</f>
        <v>0</v>
      </c>
      <c r="EF67" s="41">
        <f>COUNTIF($E67:$DV67,"Удв")</f>
        <v>0</v>
      </c>
      <c r="EG67" s="46">
        <f>COUNTIF($E67:$DV67,"Зач")</f>
        <v>0</v>
      </c>
    </row>
    <row r="68" spans="1:137" ht="11.25" hidden="1">
      <c r="A68" s="23">
        <v>57</v>
      </c>
      <c r="B68" s="24"/>
      <c r="C68" s="24"/>
      <c r="D68" s="25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  <c r="CD68" s="26"/>
      <c r="CE68" s="26"/>
      <c r="CF68" s="26"/>
      <c r="CG68" s="26"/>
      <c r="CH68" s="26"/>
      <c r="CI68" s="26"/>
      <c r="CJ68" s="26"/>
      <c r="CK68" s="26"/>
      <c r="CL68" s="26"/>
      <c r="CM68" s="26"/>
      <c r="CN68" s="26"/>
      <c r="CO68" s="26"/>
      <c r="CP68" s="26"/>
      <c r="CQ68" s="26"/>
      <c r="CR68" s="26"/>
      <c r="CS68" s="26"/>
      <c r="CT68" s="26"/>
      <c r="CU68" s="26"/>
      <c r="CV68" s="26"/>
      <c r="CW68" s="26"/>
      <c r="CX68" s="26"/>
      <c r="CY68" s="26"/>
      <c r="CZ68" s="26"/>
      <c r="DA68" s="26"/>
      <c r="DB68" s="26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8"/>
      <c r="DX68" s="22"/>
      <c r="DY68" s="22"/>
      <c r="DZ68" s="29"/>
      <c r="EA68" s="19"/>
      <c r="EB68" s="30">
        <f>SUMPRODUCT(E68:DV68,$E$5:$DV$5)/IF(SUM($E$5:$DV$5)=0,1,SUM($E$5:$DV$5))/25</f>
        <v>0</v>
      </c>
      <c r="EC68" s="44">
        <f t="shared" si="2"/>
      </c>
      <c r="ED68" s="42">
        <f>COUNTIF($E68:$DV68,"Отл")</f>
        <v>0</v>
      </c>
      <c r="EE68" s="41">
        <f>COUNTIF($E68:$DV68,"Хор")</f>
        <v>0</v>
      </c>
      <c r="EF68" s="41">
        <f>COUNTIF($E68:$DV68,"Удв")</f>
        <v>0</v>
      </c>
      <c r="EG68" s="46">
        <f>COUNTIF($E68:$DV68,"Зач")</f>
        <v>0</v>
      </c>
    </row>
    <row r="69" spans="1:137" ht="11.25" hidden="1">
      <c r="A69" s="23">
        <v>58</v>
      </c>
      <c r="B69" s="24"/>
      <c r="C69" s="24"/>
      <c r="D69" s="25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  <c r="CD69" s="26"/>
      <c r="CE69" s="26"/>
      <c r="CF69" s="26"/>
      <c r="CG69" s="26"/>
      <c r="CH69" s="26"/>
      <c r="CI69" s="26"/>
      <c r="CJ69" s="26"/>
      <c r="CK69" s="26"/>
      <c r="CL69" s="26"/>
      <c r="CM69" s="26"/>
      <c r="CN69" s="26"/>
      <c r="CO69" s="26"/>
      <c r="CP69" s="26"/>
      <c r="CQ69" s="26"/>
      <c r="CR69" s="26"/>
      <c r="CS69" s="26"/>
      <c r="CT69" s="26"/>
      <c r="CU69" s="26"/>
      <c r="CV69" s="26"/>
      <c r="CW69" s="26"/>
      <c r="CX69" s="26"/>
      <c r="CY69" s="26"/>
      <c r="CZ69" s="26"/>
      <c r="DA69" s="26"/>
      <c r="DB69" s="26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8"/>
      <c r="DX69" s="22"/>
      <c r="DY69" s="22"/>
      <c r="DZ69" s="29"/>
      <c r="EA69" s="19"/>
      <c r="EB69" s="30">
        <f>SUMPRODUCT(E69:DV69,$E$5:$DV$5)/IF(SUM($E$5:$DV$5)=0,1,SUM($E$5:$DV$5))/25</f>
        <v>0</v>
      </c>
      <c r="EC69" s="44">
        <f t="shared" si="2"/>
      </c>
      <c r="ED69" s="42">
        <f>COUNTIF($E69:$DV69,"Отл")</f>
        <v>0</v>
      </c>
      <c r="EE69" s="41">
        <f>COUNTIF($E69:$DV69,"Хор")</f>
        <v>0</v>
      </c>
      <c r="EF69" s="41">
        <f>COUNTIF($E69:$DV69,"Удв")</f>
        <v>0</v>
      </c>
      <c r="EG69" s="46">
        <f>COUNTIF($E69:$DV69,"Зач")</f>
        <v>0</v>
      </c>
    </row>
    <row r="70" spans="1:137" ht="11.25" hidden="1">
      <c r="A70" s="23">
        <v>59</v>
      </c>
      <c r="B70" s="24"/>
      <c r="C70" s="24"/>
      <c r="D70" s="25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  <c r="CD70" s="26"/>
      <c r="CE70" s="26"/>
      <c r="CF70" s="26"/>
      <c r="CG70" s="26"/>
      <c r="CH70" s="26"/>
      <c r="CI70" s="26"/>
      <c r="CJ70" s="26"/>
      <c r="CK70" s="26"/>
      <c r="CL70" s="26"/>
      <c r="CM70" s="26"/>
      <c r="CN70" s="26"/>
      <c r="CO70" s="26"/>
      <c r="CP70" s="26"/>
      <c r="CQ70" s="26"/>
      <c r="CR70" s="26"/>
      <c r="CS70" s="26"/>
      <c r="CT70" s="26"/>
      <c r="CU70" s="26"/>
      <c r="CV70" s="26"/>
      <c r="CW70" s="26"/>
      <c r="CX70" s="26"/>
      <c r="CY70" s="26"/>
      <c r="CZ70" s="26"/>
      <c r="DA70" s="26"/>
      <c r="DB70" s="26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8"/>
      <c r="DX70" s="22"/>
      <c r="DY70" s="22"/>
      <c r="DZ70" s="29"/>
      <c r="EA70" s="19"/>
      <c r="EB70" s="30">
        <f>SUMPRODUCT(E70:DV70,$E$5:$DV$5)/IF(SUM($E$5:$DV$5)=0,1,SUM($E$5:$DV$5))/25</f>
        <v>0</v>
      </c>
      <c r="EC70" s="44">
        <f t="shared" si="2"/>
      </c>
      <c r="ED70" s="42">
        <f>COUNTIF($E70:$DV70,"Отл")</f>
        <v>0</v>
      </c>
      <c r="EE70" s="41">
        <f>COUNTIF($E70:$DV70,"Хор")</f>
        <v>0</v>
      </c>
      <c r="EF70" s="41">
        <f>COUNTIF($E70:$DV70,"Удв")</f>
        <v>0</v>
      </c>
      <c r="EG70" s="46">
        <f>COUNTIF($E70:$DV70,"Зач")</f>
        <v>0</v>
      </c>
    </row>
    <row r="71" spans="1:137" ht="11.25" hidden="1">
      <c r="A71" s="23">
        <v>60</v>
      </c>
      <c r="B71" s="24"/>
      <c r="C71" s="24"/>
      <c r="D71" s="25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  <c r="CD71" s="26"/>
      <c r="CE71" s="26"/>
      <c r="CF71" s="26"/>
      <c r="CG71" s="26"/>
      <c r="CH71" s="26"/>
      <c r="CI71" s="26"/>
      <c r="CJ71" s="26"/>
      <c r="CK71" s="26"/>
      <c r="CL71" s="26"/>
      <c r="CM71" s="26"/>
      <c r="CN71" s="26"/>
      <c r="CO71" s="26"/>
      <c r="CP71" s="26"/>
      <c r="CQ71" s="26"/>
      <c r="CR71" s="26"/>
      <c r="CS71" s="26"/>
      <c r="CT71" s="26"/>
      <c r="CU71" s="26"/>
      <c r="CV71" s="26"/>
      <c r="CW71" s="26"/>
      <c r="CX71" s="26"/>
      <c r="CY71" s="26"/>
      <c r="CZ71" s="26"/>
      <c r="DA71" s="26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8"/>
      <c r="DX71" s="22"/>
      <c r="DY71" s="22"/>
      <c r="DZ71" s="29"/>
      <c r="EA71" s="19"/>
      <c r="EB71" s="30">
        <f>SUMPRODUCT(E71:DV71,$E$5:$DV$5)/IF(SUM($E$5:$DV$5)=0,1,SUM($E$5:$DV$5))/25</f>
        <v>0</v>
      </c>
      <c r="EC71" s="44">
        <f t="shared" si="2"/>
      </c>
      <c r="ED71" s="42">
        <f>COUNTIF($E71:$DV71,"Отл")</f>
        <v>0</v>
      </c>
      <c r="EE71" s="41">
        <f>COUNTIF($E71:$DV71,"Хор")</f>
        <v>0</v>
      </c>
      <c r="EF71" s="41">
        <f>COUNTIF($E71:$DV71,"Удв")</f>
        <v>0</v>
      </c>
      <c r="EG71" s="46">
        <f>COUNTIF($E71:$DV71,"Зач")</f>
        <v>0</v>
      </c>
    </row>
    <row r="72" spans="1:137" ht="11.25" hidden="1">
      <c r="A72" s="23">
        <v>61</v>
      </c>
      <c r="B72" s="24"/>
      <c r="C72" s="24"/>
      <c r="D72" s="25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  <c r="CD72" s="26"/>
      <c r="CE72" s="26"/>
      <c r="CF72" s="26"/>
      <c r="CG72" s="26"/>
      <c r="CH72" s="26"/>
      <c r="CI72" s="26"/>
      <c r="CJ72" s="26"/>
      <c r="CK72" s="26"/>
      <c r="CL72" s="26"/>
      <c r="CM72" s="26"/>
      <c r="CN72" s="26"/>
      <c r="CO72" s="26"/>
      <c r="CP72" s="26"/>
      <c r="CQ72" s="26"/>
      <c r="CR72" s="26"/>
      <c r="CS72" s="26"/>
      <c r="CT72" s="26"/>
      <c r="CU72" s="26"/>
      <c r="CV72" s="26"/>
      <c r="CW72" s="26"/>
      <c r="CX72" s="26"/>
      <c r="CY72" s="26"/>
      <c r="CZ72" s="26"/>
      <c r="DA72" s="26"/>
      <c r="DB72" s="26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8"/>
      <c r="DX72" s="22"/>
      <c r="DY72" s="22"/>
      <c r="DZ72" s="29"/>
      <c r="EA72" s="19"/>
      <c r="EB72" s="30">
        <f>SUMPRODUCT(E72:DV72,$E$5:$DV$5)/IF(SUM($E$5:$DV$5)=0,1,SUM($E$5:$DV$5))/25</f>
        <v>0</v>
      </c>
      <c r="EC72" s="44">
        <f t="shared" si="2"/>
      </c>
      <c r="ED72" s="42">
        <f>COUNTIF($E72:$DV72,"Отл")</f>
        <v>0</v>
      </c>
      <c r="EE72" s="41">
        <f>COUNTIF($E72:$DV72,"Хор")</f>
        <v>0</v>
      </c>
      <c r="EF72" s="41">
        <f>COUNTIF($E72:$DV72,"Удв")</f>
        <v>0</v>
      </c>
      <c r="EG72" s="46">
        <f>COUNTIF($E72:$DV72,"Зач")</f>
        <v>0</v>
      </c>
    </row>
    <row r="73" spans="1:137" ht="11.25" hidden="1">
      <c r="A73" s="23">
        <v>62</v>
      </c>
      <c r="B73" s="24"/>
      <c r="C73" s="24"/>
      <c r="D73" s="25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  <c r="CD73" s="26"/>
      <c r="CE73" s="26"/>
      <c r="CF73" s="26"/>
      <c r="CG73" s="26"/>
      <c r="CH73" s="26"/>
      <c r="CI73" s="26"/>
      <c r="CJ73" s="26"/>
      <c r="CK73" s="26"/>
      <c r="CL73" s="26"/>
      <c r="CM73" s="26"/>
      <c r="CN73" s="26"/>
      <c r="CO73" s="26"/>
      <c r="CP73" s="26"/>
      <c r="CQ73" s="26"/>
      <c r="CR73" s="26"/>
      <c r="CS73" s="26"/>
      <c r="CT73" s="26"/>
      <c r="CU73" s="26"/>
      <c r="CV73" s="26"/>
      <c r="CW73" s="26"/>
      <c r="CX73" s="26"/>
      <c r="CY73" s="26"/>
      <c r="CZ73" s="26"/>
      <c r="DA73" s="26"/>
      <c r="DB73" s="26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8"/>
      <c r="DX73" s="22"/>
      <c r="DY73" s="22"/>
      <c r="DZ73" s="29"/>
      <c r="EA73" s="19"/>
      <c r="EB73" s="30">
        <f>SUMPRODUCT(E73:DV73,$E$5:$DV$5)/IF(SUM($E$5:$DV$5)=0,1,SUM($E$5:$DV$5))/25</f>
        <v>0</v>
      </c>
      <c r="EC73" s="44">
        <f t="shared" si="2"/>
      </c>
      <c r="ED73" s="42">
        <f>COUNTIF($E73:$DV73,"Отл")</f>
        <v>0</v>
      </c>
      <c r="EE73" s="41">
        <f>COUNTIF($E73:$DV73,"Хор")</f>
        <v>0</v>
      </c>
      <c r="EF73" s="41">
        <f>COUNTIF($E73:$DV73,"Удв")</f>
        <v>0</v>
      </c>
      <c r="EG73" s="46">
        <f>COUNTIF($E73:$DV73,"Зач")</f>
        <v>0</v>
      </c>
    </row>
    <row r="74" spans="1:137" ht="11.25" hidden="1">
      <c r="A74" s="23">
        <v>63</v>
      </c>
      <c r="B74" s="24"/>
      <c r="C74" s="24"/>
      <c r="D74" s="25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  <c r="CD74" s="26"/>
      <c r="CE74" s="26"/>
      <c r="CF74" s="26"/>
      <c r="CG74" s="26"/>
      <c r="CH74" s="26"/>
      <c r="CI74" s="26"/>
      <c r="CJ74" s="26"/>
      <c r="CK74" s="26"/>
      <c r="CL74" s="26"/>
      <c r="CM74" s="26"/>
      <c r="CN74" s="26"/>
      <c r="CO74" s="26"/>
      <c r="CP74" s="26"/>
      <c r="CQ74" s="26"/>
      <c r="CR74" s="26"/>
      <c r="CS74" s="26"/>
      <c r="CT74" s="26"/>
      <c r="CU74" s="26"/>
      <c r="CV74" s="26"/>
      <c r="CW74" s="26"/>
      <c r="CX74" s="26"/>
      <c r="CY74" s="26"/>
      <c r="CZ74" s="26"/>
      <c r="DA74" s="26"/>
      <c r="DB74" s="26"/>
      <c r="DC74" s="26"/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26"/>
      <c r="DP74" s="26"/>
      <c r="DQ74" s="26"/>
      <c r="DR74" s="26"/>
      <c r="DS74" s="26"/>
      <c r="DT74" s="26"/>
      <c r="DU74" s="26"/>
      <c r="DV74" s="26"/>
      <c r="DW74" s="28"/>
      <c r="DX74" s="22"/>
      <c r="DY74" s="22"/>
      <c r="DZ74" s="29"/>
      <c r="EA74" s="19"/>
      <c r="EB74" s="30">
        <f>SUMPRODUCT(E74:DV74,$E$5:$DV$5)/IF(SUM($E$5:$DV$5)=0,1,SUM($E$5:$DV$5))/25</f>
        <v>0</v>
      </c>
      <c r="EC74" s="44">
        <f t="shared" si="2"/>
      </c>
      <c r="ED74" s="42">
        <f>COUNTIF($E74:$DV74,"Отл")</f>
        <v>0</v>
      </c>
      <c r="EE74" s="41">
        <f>COUNTIF($E74:$DV74,"Хор")</f>
        <v>0</v>
      </c>
      <c r="EF74" s="41">
        <f>COUNTIF($E74:$DV74,"Удв")</f>
        <v>0</v>
      </c>
      <c r="EG74" s="46">
        <f>COUNTIF($E74:$DV74,"Зач")</f>
        <v>0</v>
      </c>
    </row>
    <row r="75" spans="1:137" ht="11.25" hidden="1">
      <c r="A75" s="23">
        <v>64</v>
      </c>
      <c r="B75" s="24"/>
      <c r="C75" s="24"/>
      <c r="D75" s="25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  <c r="CD75" s="26"/>
      <c r="CE75" s="26"/>
      <c r="CF75" s="26"/>
      <c r="CG75" s="26"/>
      <c r="CH75" s="26"/>
      <c r="CI75" s="26"/>
      <c r="CJ75" s="26"/>
      <c r="CK75" s="26"/>
      <c r="CL75" s="26"/>
      <c r="CM75" s="26"/>
      <c r="CN75" s="26"/>
      <c r="CO75" s="26"/>
      <c r="CP75" s="26"/>
      <c r="CQ75" s="26"/>
      <c r="CR75" s="26"/>
      <c r="CS75" s="26"/>
      <c r="CT75" s="26"/>
      <c r="CU75" s="26"/>
      <c r="CV75" s="26"/>
      <c r="CW75" s="26"/>
      <c r="CX75" s="26"/>
      <c r="CY75" s="26"/>
      <c r="CZ75" s="26"/>
      <c r="DA75" s="26"/>
      <c r="DB75" s="26"/>
      <c r="DC75" s="26"/>
      <c r="DD75" s="26"/>
      <c r="DE75" s="26"/>
      <c r="DF75" s="26"/>
      <c r="DG75" s="26"/>
      <c r="DH75" s="26"/>
      <c r="DI75" s="26"/>
      <c r="DJ75" s="26"/>
      <c r="DK75" s="26"/>
      <c r="DL75" s="26"/>
      <c r="DM75" s="26"/>
      <c r="DN75" s="26"/>
      <c r="DO75" s="26"/>
      <c r="DP75" s="26"/>
      <c r="DQ75" s="26"/>
      <c r="DR75" s="26"/>
      <c r="DS75" s="26"/>
      <c r="DT75" s="26"/>
      <c r="DU75" s="26"/>
      <c r="DV75" s="26"/>
      <c r="DW75" s="28"/>
      <c r="DX75" s="22"/>
      <c r="DY75" s="22"/>
      <c r="DZ75" s="29"/>
      <c r="EA75" s="19"/>
      <c r="EB75" s="30">
        <f>SUMPRODUCT(E75:DV75,$E$5:$DV$5)/IF(SUM($E$5:$DV$5)=0,1,SUM($E$5:$DV$5))/25</f>
        <v>0</v>
      </c>
      <c r="EC75" s="44">
        <f t="shared" si="2"/>
      </c>
      <c r="ED75" s="42">
        <f>COUNTIF($E75:$DV75,"Отл")</f>
        <v>0</v>
      </c>
      <c r="EE75" s="41">
        <f>COUNTIF($E75:$DV75,"Хор")</f>
        <v>0</v>
      </c>
      <c r="EF75" s="41">
        <f>COUNTIF($E75:$DV75,"Удв")</f>
        <v>0</v>
      </c>
      <c r="EG75" s="46">
        <f>COUNTIF($E75:$DV75,"Зач")</f>
        <v>0</v>
      </c>
    </row>
    <row r="76" spans="1:137" ht="11.25" hidden="1">
      <c r="A76" s="23">
        <v>65</v>
      </c>
      <c r="B76" s="24"/>
      <c r="C76" s="24"/>
      <c r="D76" s="25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  <c r="CD76" s="26"/>
      <c r="CE76" s="26"/>
      <c r="CF76" s="26"/>
      <c r="CG76" s="26"/>
      <c r="CH76" s="26"/>
      <c r="CI76" s="26"/>
      <c r="CJ76" s="26"/>
      <c r="CK76" s="26"/>
      <c r="CL76" s="26"/>
      <c r="CM76" s="26"/>
      <c r="CN76" s="26"/>
      <c r="CO76" s="26"/>
      <c r="CP76" s="26"/>
      <c r="CQ76" s="26"/>
      <c r="CR76" s="26"/>
      <c r="CS76" s="26"/>
      <c r="CT76" s="26"/>
      <c r="CU76" s="26"/>
      <c r="CV76" s="26"/>
      <c r="CW76" s="26"/>
      <c r="CX76" s="26"/>
      <c r="CY76" s="26"/>
      <c r="CZ76" s="26"/>
      <c r="DA76" s="26"/>
      <c r="DB76" s="26"/>
      <c r="DC76" s="26"/>
      <c r="DD76" s="26"/>
      <c r="DE76" s="26"/>
      <c r="DF76" s="26"/>
      <c r="DG76" s="26"/>
      <c r="DH76" s="26"/>
      <c r="DI76" s="26"/>
      <c r="DJ76" s="26"/>
      <c r="DK76" s="26"/>
      <c r="DL76" s="26"/>
      <c r="DM76" s="26"/>
      <c r="DN76" s="26"/>
      <c r="DO76" s="26"/>
      <c r="DP76" s="26"/>
      <c r="DQ76" s="26"/>
      <c r="DR76" s="26"/>
      <c r="DS76" s="26"/>
      <c r="DT76" s="26"/>
      <c r="DU76" s="26"/>
      <c r="DV76" s="26"/>
      <c r="DW76" s="28"/>
      <c r="DX76" s="22"/>
      <c r="DY76" s="22"/>
      <c r="DZ76" s="29"/>
      <c r="EA76" s="19"/>
      <c r="EB76" s="30">
        <f>SUMPRODUCT(E76:DV76,$E$5:$DV$5)/IF(SUM($E$5:$DV$5)=0,1,SUM($E$5:$DV$5))/25</f>
        <v>0</v>
      </c>
      <c r="EC76" s="44">
        <f t="shared" si="2"/>
      </c>
      <c r="ED76" s="42">
        <f>COUNTIF($E76:$DV76,"Отл")</f>
        <v>0</v>
      </c>
      <c r="EE76" s="41">
        <f>COUNTIF($E76:$DV76,"Хор")</f>
        <v>0</v>
      </c>
      <c r="EF76" s="41">
        <f>COUNTIF($E76:$DV76,"Удв")</f>
        <v>0</v>
      </c>
      <c r="EG76" s="46">
        <f>COUNTIF($E76:$DV76,"Зач")</f>
        <v>0</v>
      </c>
    </row>
    <row r="77" spans="1:137" ht="11.25" hidden="1">
      <c r="A77" s="23">
        <v>66</v>
      </c>
      <c r="B77" s="24"/>
      <c r="C77" s="24"/>
      <c r="D77" s="25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  <c r="CD77" s="26"/>
      <c r="CE77" s="26"/>
      <c r="CF77" s="26"/>
      <c r="CG77" s="26"/>
      <c r="CH77" s="26"/>
      <c r="CI77" s="26"/>
      <c r="CJ77" s="26"/>
      <c r="CK77" s="26"/>
      <c r="CL77" s="26"/>
      <c r="CM77" s="26"/>
      <c r="CN77" s="26"/>
      <c r="CO77" s="26"/>
      <c r="CP77" s="26"/>
      <c r="CQ77" s="26"/>
      <c r="CR77" s="26"/>
      <c r="CS77" s="26"/>
      <c r="CT77" s="26"/>
      <c r="CU77" s="26"/>
      <c r="CV77" s="26"/>
      <c r="CW77" s="26"/>
      <c r="CX77" s="26"/>
      <c r="CY77" s="26"/>
      <c r="CZ77" s="26"/>
      <c r="DA77" s="26"/>
      <c r="DB77" s="26"/>
      <c r="DC77" s="26"/>
      <c r="DD77" s="26"/>
      <c r="DE77" s="26"/>
      <c r="DF77" s="26"/>
      <c r="DG77" s="26"/>
      <c r="DH77" s="26"/>
      <c r="DI77" s="26"/>
      <c r="DJ77" s="26"/>
      <c r="DK77" s="26"/>
      <c r="DL77" s="26"/>
      <c r="DM77" s="26"/>
      <c r="DN77" s="26"/>
      <c r="DO77" s="26"/>
      <c r="DP77" s="26"/>
      <c r="DQ77" s="26"/>
      <c r="DR77" s="26"/>
      <c r="DS77" s="26"/>
      <c r="DT77" s="26"/>
      <c r="DU77" s="26"/>
      <c r="DV77" s="26"/>
      <c r="DW77" s="28"/>
      <c r="DX77" s="22"/>
      <c r="DY77" s="22"/>
      <c r="DZ77" s="29"/>
      <c r="EA77" s="19"/>
      <c r="EB77" s="30">
        <f>SUMPRODUCT(E77:DV77,$E$5:$DV$5)/IF(SUM($E$5:$DV$5)=0,1,SUM($E$5:$DV$5))/25</f>
        <v>0</v>
      </c>
      <c r="EC77" s="44">
        <f aca="true" t="shared" si="3" ref="EC77:EC140">IF(SUM(ED77:EG77)&gt;0,(ED77*5+EE77*4+EF77*3+EG77*5)/SUM(ED77:EG77),"")</f>
      </c>
      <c r="ED77" s="42">
        <f>COUNTIF($E77:$DV77,"Отл")</f>
        <v>0</v>
      </c>
      <c r="EE77" s="41">
        <f>COUNTIF($E77:$DV77,"Хор")</f>
        <v>0</v>
      </c>
      <c r="EF77" s="41">
        <f>COUNTIF($E77:$DV77,"Удв")</f>
        <v>0</v>
      </c>
      <c r="EG77" s="46">
        <f>COUNTIF($E77:$DV77,"Зач")</f>
        <v>0</v>
      </c>
    </row>
    <row r="78" spans="1:137" ht="11.25" hidden="1">
      <c r="A78" s="23">
        <v>67</v>
      </c>
      <c r="B78" s="24"/>
      <c r="C78" s="24"/>
      <c r="D78" s="25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  <c r="CD78" s="26"/>
      <c r="CE78" s="26"/>
      <c r="CF78" s="26"/>
      <c r="CG78" s="26"/>
      <c r="CH78" s="26"/>
      <c r="CI78" s="26"/>
      <c r="CJ78" s="26"/>
      <c r="CK78" s="26"/>
      <c r="CL78" s="26"/>
      <c r="CM78" s="26"/>
      <c r="CN78" s="26"/>
      <c r="CO78" s="26"/>
      <c r="CP78" s="26"/>
      <c r="CQ78" s="26"/>
      <c r="CR78" s="26"/>
      <c r="CS78" s="26"/>
      <c r="CT78" s="26"/>
      <c r="CU78" s="26"/>
      <c r="CV78" s="26"/>
      <c r="CW78" s="26"/>
      <c r="CX78" s="26"/>
      <c r="CY78" s="26"/>
      <c r="CZ78" s="26"/>
      <c r="DA78" s="26"/>
      <c r="DB78" s="26"/>
      <c r="DC78" s="26"/>
      <c r="DD78" s="26"/>
      <c r="DE78" s="26"/>
      <c r="DF78" s="26"/>
      <c r="DG78" s="26"/>
      <c r="DH78" s="26"/>
      <c r="DI78" s="26"/>
      <c r="DJ78" s="26"/>
      <c r="DK78" s="26"/>
      <c r="DL78" s="26"/>
      <c r="DM78" s="26"/>
      <c r="DN78" s="26"/>
      <c r="DO78" s="26"/>
      <c r="DP78" s="26"/>
      <c r="DQ78" s="26"/>
      <c r="DR78" s="26"/>
      <c r="DS78" s="26"/>
      <c r="DT78" s="26"/>
      <c r="DU78" s="26"/>
      <c r="DV78" s="26"/>
      <c r="DW78" s="28"/>
      <c r="DX78" s="22"/>
      <c r="DY78" s="22"/>
      <c r="DZ78" s="29"/>
      <c r="EA78" s="19"/>
      <c r="EB78" s="30">
        <f>SUMPRODUCT(E78:DV78,$E$5:$DV$5)/IF(SUM($E$5:$DV$5)=0,1,SUM($E$5:$DV$5))/25</f>
        <v>0</v>
      </c>
      <c r="EC78" s="44">
        <f t="shared" si="3"/>
      </c>
      <c r="ED78" s="42">
        <f>COUNTIF($E78:$DV78,"Отл")</f>
        <v>0</v>
      </c>
      <c r="EE78" s="41">
        <f>COUNTIF($E78:$DV78,"Хор")</f>
        <v>0</v>
      </c>
      <c r="EF78" s="41">
        <f>COUNTIF($E78:$DV78,"Удв")</f>
        <v>0</v>
      </c>
      <c r="EG78" s="46">
        <f>COUNTIF($E78:$DV78,"Зач")</f>
        <v>0</v>
      </c>
    </row>
    <row r="79" spans="1:137" ht="11.25" hidden="1">
      <c r="A79" s="23">
        <v>68</v>
      </c>
      <c r="B79" s="24"/>
      <c r="C79" s="24"/>
      <c r="D79" s="25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  <c r="CD79" s="26"/>
      <c r="CE79" s="26"/>
      <c r="CF79" s="26"/>
      <c r="CG79" s="26"/>
      <c r="CH79" s="26"/>
      <c r="CI79" s="26"/>
      <c r="CJ79" s="26"/>
      <c r="CK79" s="26"/>
      <c r="CL79" s="26"/>
      <c r="CM79" s="26"/>
      <c r="CN79" s="26"/>
      <c r="CO79" s="26"/>
      <c r="CP79" s="26"/>
      <c r="CQ79" s="26"/>
      <c r="CR79" s="26"/>
      <c r="CS79" s="26"/>
      <c r="CT79" s="26"/>
      <c r="CU79" s="26"/>
      <c r="CV79" s="26"/>
      <c r="CW79" s="26"/>
      <c r="CX79" s="26"/>
      <c r="CY79" s="26"/>
      <c r="CZ79" s="26"/>
      <c r="DA79" s="26"/>
      <c r="DB79" s="26"/>
      <c r="DC79" s="26"/>
      <c r="DD79" s="26"/>
      <c r="DE79" s="26"/>
      <c r="DF79" s="26"/>
      <c r="DG79" s="26"/>
      <c r="DH79" s="26"/>
      <c r="DI79" s="26"/>
      <c r="DJ79" s="26"/>
      <c r="DK79" s="26"/>
      <c r="DL79" s="26"/>
      <c r="DM79" s="26"/>
      <c r="DN79" s="26"/>
      <c r="DO79" s="26"/>
      <c r="DP79" s="26"/>
      <c r="DQ79" s="26"/>
      <c r="DR79" s="26"/>
      <c r="DS79" s="26"/>
      <c r="DT79" s="26"/>
      <c r="DU79" s="26"/>
      <c r="DV79" s="26"/>
      <c r="DW79" s="28"/>
      <c r="DX79" s="22"/>
      <c r="DY79" s="22"/>
      <c r="DZ79" s="29"/>
      <c r="EA79" s="19"/>
      <c r="EB79" s="30">
        <f>SUMPRODUCT(E79:DV79,$E$5:$DV$5)/IF(SUM($E$5:$DV$5)=0,1,SUM($E$5:$DV$5))/25</f>
        <v>0</v>
      </c>
      <c r="EC79" s="44">
        <f t="shared" si="3"/>
      </c>
      <c r="ED79" s="42">
        <f>COUNTIF($E79:$DV79,"Отл")</f>
        <v>0</v>
      </c>
      <c r="EE79" s="41">
        <f>COUNTIF($E79:$DV79,"Хор")</f>
        <v>0</v>
      </c>
      <c r="EF79" s="41">
        <f>COUNTIF($E79:$DV79,"Удв")</f>
        <v>0</v>
      </c>
      <c r="EG79" s="46">
        <f>COUNTIF($E79:$DV79,"Зач")</f>
        <v>0</v>
      </c>
    </row>
    <row r="80" spans="1:137" ht="11.25" hidden="1">
      <c r="A80" s="23">
        <v>69</v>
      </c>
      <c r="B80" s="24"/>
      <c r="C80" s="24"/>
      <c r="D80" s="25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  <c r="CD80" s="26"/>
      <c r="CE80" s="26"/>
      <c r="CF80" s="26"/>
      <c r="CG80" s="26"/>
      <c r="CH80" s="26"/>
      <c r="CI80" s="26"/>
      <c r="CJ80" s="26"/>
      <c r="CK80" s="26"/>
      <c r="CL80" s="26"/>
      <c r="CM80" s="26"/>
      <c r="CN80" s="26"/>
      <c r="CO80" s="26"/>
      <c r="CP80" s="26"/>
      <c r="CQ80" s="26"/>
      <c r="CR80" s="26"/>
      <c r="CS80" s="26"/>
      <c r="CT80" s="26"/>
      <c r="CU80" s="26"/>
      <c r="CV80" s="26"/>
      <c r="CW80" s="26"/>
      <c r="CX80" s="26"/>
      <c r="CY80" s="26"/>
      <c r="CZ80" s="26"/>
      <c r="DA80" s="26"/>
      <c r="DB80" s="26"/>
      <c r="DC80" s="26"/>
      <c r="DD80" s="26"/>
      <c r="DE80" s="26"/>
      <c r="DF80" s="26"/>
      <c r="DG80" s="26"/>
      <c r="DH80" s="26"/>
      <c r="DI80" s="26"/>
      <c r="DJ80" s="26"/>
      <c r="DK80" s="26"/>
      <c r="DL80" s="26"/>
      <c r="DM80" s="26"/>
      <c r="DN80" s="26"/>
      <c r="DO80" s="26"/>
      <c r="DP80" s="26"/>
      <c r="DQ80" s="26"/>
      <c r="DR80" s="26"/>
      <c r="DS80" s="26"/>
      <c r="DT80" s="26"/>
      <c r="DU80" s="26"/>
      <c r="DV80" s="26"/>
      <c r="DW80" s="28"/>
      <c r="DX80" s="22"/>
      <c r="DY80" s="22"/>
      <c r="DZ80" s="29"/>
      <c r="EA80" s="19"/>
      <c r="EB80" s="30">
        <f>SUMPRODUCT(E80:DV80,$E$5:$DV$5)/IF(SUM($E$5:$DV$5)=0,1,SUM($E$5:$DV$5))/25</f>
        <v>0</v>
      </c>
      <c r="EC80" s="44">
        <f t="shared" si="3"/>
      </c>
      <c r="ED80" s="42">
        <f>COUNTIF($E80:$DV80,"Отл")</f>
        <v>0</v>
      </c>
      <c r="EE80" s="41">
        <f>COUNTIF($E80:$DV80,"Хор")</f>
        <v>0</v>
      </c>
      <c r="EF80" s="41">
        <f>COUNTIF($E80:$DV80,"Удв")</f>
        <v>0</v>
      </c>
      <c r="EG80" s="46">
        <f>COUNTIF($E80:$DV80,"Зач")</f>
        <v>0</v>
      </c>
    </row>
    <row r="81" spans="1:137" ht="11.25" hidden="1">
      <c r="A81" s="23">
        <v>70</v>
      </c>
      <c r="B81" s="24"/>
      <c r="C81" s="24"/>
      <c r="D81" s="25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  <c r="CZ81" s="26"/>
      <c r="DA81" s="26"/>
      <c r="DB81" s="26"/>
      <c r="DC81" s="26"/>
      <c r="DD81" s="26"/>
      <c r="DE81" s="26"/>
      <c r="DF81" s="26"/>
      <c r="DG81" s="26"/>
      <c r="DH81" s="26"/>
      <c r="DI81" s="26"/>
      <c r="DJ81" s="26"/>
      <c r="DK81" s="26"/>
      <c r="DL81" s="26"/>
      <c r="DM81" s="26"/>
      <c r="DN81" s="26"/>
      <c r="DO81" s="26"/>
      <c r="DP81" s="26"/>
      <c r="DQ81" s="26"/>
      <c r="DR81" s="26"/>
      <c r="DS81" s="26"/>
      <c r="DT81" s="26"/>
      <c r="DU81" s="26"/>
      <c r="DV81" s="26"/>
      <c r="DW81" s="28"/>
      <c r="DX81" s="22"/>
      <c r="DY81" s="22"/>
      <c r="DZ81" s="29"/>
      <c r="EA81" s="19"/>
      <c r="EB81" s="30">
        <f>SUMPRODUCT(E81:DV81,$E$5:$DV$5)/IF(SUM($E$5:$DV$5)=0,1,SUM($E$5:$DV$5))/25</f>
        <v>0</v>
      </c>
      <c r="EC81" s="44">
        <f t="shared" si="3"/>
      </c>
      <c r="ED81" s="42">
        <f>COUNTIF($E81:$DV81,"Отл")</f>
        <v>0</v>
      </c>
      <c r="EE81" s="41">
        <f>COUNTIF($E81:$DV81,"Хор")</f>
        <v>0</v>
      </c>
      <c r="EF81" s="41">
        <f>COUNTIF($E81:$DV81,"Удв")</f>
        <v>0</v>
      </c>
      <c r="EG81" s="46">
        <f>COUNTIF($E81:$DV81,"Зач")</f>
        <v>0</v>
      </c>
    </row>
    <row r="82" spans="1:137" ht="11.25" hidden="1">
      <c r="A82" s="23">
        <v>71</v>
      </c>
      <c r="B82" s="24"/>
      <c r="C82" s="24"/>
      <c r="D82" s="25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8"/>
      <c r="DX82" s="22"/>
      <c r="DY82" s="22"/>
      <c r="DZ82" s="29"/>
      <c r="EA82" s="19"/>
      <c r="EB82" s="30">
        <f>SUMPRODUCT(E82:DV82,$E$5:$DV$5)/IF(SUM($E$5:$DV$5)=0,1,SUM($E$5:$DV$5))/25</f>
        <v>0</v>
      </c>
      <c r="EC82" s="44">
        <f t="shared" si="3"/>
      </c>
      <c r="ED82" s="42">
        <f>COUNTIF($E82:$DV82,"Отл")</f>
        <v>0</v>
      </c>
      <c r="EE82" s="41">
        <f>COUNTIF($E82:$DV82,"Хор")</f>
        <v>0</v>
      </c>
      <c r="EF82" s="41">
        <f>COUNTIF($E82:$DV82,"Удв")</f>
        <v>0</v>
      </c>
      <c r="EG82" s="46">
        <f>COUNTIF($E82:$DV82,"Зач")</f>
        <v>0</v>
      </c>
    </row>
    <row r="83" spans="1:137" ht="11.25" hidden="1">
      <c r="A83" s="23">
        <v>72</v>
      </c>
      <c r="B83" s="24"/>
      <c r="C83" s="24"/>
      <c r="D83" s="25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8"/>
      <c r="DX83" s="22"/>
      <c r="DY83" s="22"/>
      <c r="DZ83" s="29"/>
      <c r="EA83" s="19"/>
      <c r="EB83" s="30">
        <f>SUMPRODUCT(E83:DV83,$E$5:$DV$5)/IF(SUM($E$5:$DV$5)=0,1,SUM($E$5:$DV$5))/25</f>
        <v>0</v>
      </c>
      <c r="EC83" s="44">
        <f t="shared" si="3"/>
      </c>
      <c r="ED83" s="42">
        <f>COUNTIF($E83:$DV83,"Отл")</f>
        <v>0</v>
      </c>
      <c r="EE83" s="41">
        <f>COUNTIF($E83:$DV83,"Хор")</f>
        <v>0</v>
      </c>
      <c r="EF83" s="41">
        <f>COUNTIF($E83:$DV83,"Удв")</f>
        <v>0</v>
      </c>
      <c r="EG83" s="46">
        <f>COUNTIF($E83:$DV83,"Зач")</f>
        <v>0</v>
      </c>
    </row>
    <row r="84" spans="1:137" ht="11.25" hidden="1">
      <c r="A84" s="23">
        <v>73</v>
      </c>
      <c r="B84" s="24"/>
      <c r="C84" s="24"/>
      <c r="D84" s="25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  <c r="CZ84" s="26"/>
      <c r="DA84" s="26"/>
      <c r="DB84" s="26"/>
      <c r="DC84" s="26"/>
      <c r="DD84" s="26"/>
      <c r="DE84" s="26"/>
      <c r="DF84" s="26"/>
      <c r="DG84" s="26"/>
      <c r="DH84" s="26"/>
      <c r="DI84" s="26"/>
      <c r="DJ84" s="26"/>
      <c r="DK84" s="26"/>
      <c r="DL84" s="26"/>
      <c r="DM84" s="26"/>
      <c r="DN84" s="26"/>
      <c r="DO84" s="26"/>
      <c r="DP84" s="26"/>
      <c r="DQ84" s="26"/>
      <c r="DR84" s="26"/>
      <c r="DS84" s="26"/>
      <c r="DT84" s="26"/>
      <c r="DU84" s="26"/>
      <c r="DV84" s="26"/>
      <c r="DW84" s="28"/>
      <c r="DX84" s="22"/>
      <c r="DY84" s="22"/>
      <c r="DZ84" s="29"/>
      <c r="EA84" s="19"/>
      <c r="EB84" s="30">
        <f>SUMPRODUCT(E84:DV84,$E$5:$DV$5)/IF(SUM($E$5:$DV$5)=0,1,SUM($E$5:$DV$5))/25</f>
        <v>0</v>
      </c>
      <c r="EC84" s="44">
        <f t="shared" si="3"/>
      </c>
      <c r="ED84" s="42">
        <f>COUNTIF($E84:$DV84,"Отл")</f>
        <v>0</v>
      </c>
      <c r="EE84" s="41">
        <f>COUNTIF($E84:$DV84,"Хор")</f>
        <v>0</v>
      </c>
      <c r="EF84" s="41">
        <f>COUNTIF($E84:$DV84,"Удв")</f>
        <v>0</v>
      </c>
      <c r="EG84" s="46">
        <f>COUNTIF($E84:$DV84,"Зач")</f>
        <v>0</v>
      </c>
    </row>
    <row r="85" spans="1:137" ht="11.25" hidden="1">
      <c r="A85" s="23">
        <v>74</v>
      </c>
      <c r="B85" s="24"/>
      <c r="C85" s="24"/>
      <c r="D85" s="25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  <c r="CZ85" s="26"/>
      <c r="DA85" s="26"/>
      <c r="DB85" s="26"/>
      <c r="DC85" s="26"/>
      <c r="DD85" s="26"/>
      <c r="DE85" s="26"/>
      <c r="DF85" s="26"/>
      <c r="DG85" s="26"/>
      <c r="DH85" s="26"/>
      <c r="DI85" s="26"/>
      <c r="DJ85" s="26"/>
      <c r="DK85" s="26"/>
      <c r="DL85" s="26"/>
      <c r="DM85" s="26"/>
      <c r="DN85" s="26"/>
      <c r="DO85" s="26"/>
      <c r="DP85" s="26"/>
      <c r="DQ85" s="26"/>
      <c r="DR85" s="26"/>
      <c r="DS85" s="26"/>
      <c r="DT85" s="26"/>
      <c r="DU85" s="26"/>
      <c r="DV85" s="26"/>
      <c r="DW85" s="28"/>
      <c r="DX85" s="22"/>
      <c r="DY85" s="22"/>
      <c r="DZ85" s="29"/>
      <c r="EA85" s="19"/>
      <c r="EB85" s="30">
        <f>SUMPRODUCT(E85:DV85,$E$5:$DV$5)/IF(SUM($E$5:$DV$5)=0,1,SUM($E$5:$DV$5))/25</f>
        <v>0</v>
      </c>
      <c r="EC85" s="44">
        <f t="shared" si="3"/>
      </c>
      <c r="ED85" s="42">
        <f>COUNTIF($E85:$DV85,"Отл")</f>
        <v>0</v>
      </c>
      <c r="EE85" s="41">
        <f>COUNTIF($E85:$DV85,"Хор")</f>
        <v>0</v>
      </c>
      <c r="EF85" s="41">
        <f>COUNTIF($E85:$DV85,"Удв")</f>
        <v>0</v>
      </c>
      <c r="EG85" s="46">
        <f>COUNTIF($E85:$DV85,"Зач")</f>
        <v>0</v>
      </c>
    </row>
    <row r="86" spans="1:137" ht="11.25" hidden="1">
      <c r="A86" s="23">
        <v>75</v>
      </c>
      <c r="B86" s="24"/>
      <c r="C86" s="24"/>
      <c r="D86" s="25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  <c r="CZ86" s="26"/>
      <c r="DA86" s="26"/>
      <c r="DB86" s="26"/>
      <c r="DC86" s="26"/>
      <c r="DD86" s="26"/>
      <c r="DE86" s="26"/>
      <c r="DF86" s="26"/>
      <c r="DG86" s="26"/>
      <c r="DH86" s="26"/>
      <c r="DI86" s="26"/>
      <c r="DJ86" s="26"/>
      <c r="DK86" s="26"/>
      <c r="DL86" s="26"/>
      <c r="DM86" s="26"/>
      <c r="DN86" s="26"/>
      <c r="DO86" s="26"/>
      <c r="DP86" s="26"/>
      <c r="DQ86" s="26"/>
      <c r="DR86" s="26"/>
      <c r="DS86" s="26"/>
      <c r="DT86" s="26"/>
      <c r="DU86" s="26"/>
      <c r="DV86" s="26"/>
      <c r="DW86" s="28"/>
      <c r="DX86" s="22"/>
      <c r="DY86" s="22"/>
      <c r="DZ86" s="29"/>
      <c r="EA86" s="19"/>
      <c r="EB86" s="30">
        <f>SUMPRODUCT(E86:DV86,$E$5:$DV$5)/IF(SUM($E$5:$DV$5)=0,1,SUM($E$5:$DV$5))/25</f>
        <v>0</v>
      </c>
      <c r="EC86" s="44">
        <f t="shared" si="3"/>
      </c>
      <c r="ED86" s="42">
        <f>COUNTIF($E86:$DV86,"Отл")</f>
        <v>0</v>
      </c>
      <c r="EE86" s="41">
        <f>COUNTIF($E86:$DV86,"Хор")</f>
        <v>0</v>
      </c>
      <c r="EF86" s="41">
        <f>COUNTIF($E86:$DV86,"Удв")</f>
        <v>0</v>
      </c>
      <c r="EG86" s="46">
        <f>COUNTIF($E86:$DV86,"Зач")</f>
        <v>0</v>
      </c>
    </row>
    <row r="87" spans="1:137" ht="11.25" hidden="1">
      <c r="A87" s="23">
        <v>76</v>
      </c>
      <c r="B87" s="24"/>
      <c r="C87" s="24"/>
      <c r="D87" s="25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8"/>
      <c r="DX87" s="22"/>
      <c r="DY87" s="22"/>
      <c r="DZ87" s="29"/>
      <c r="EA87" s="19"/>
      <c r="EB87" s="30">
        <f>SUMPRODUCT(E87:DV87,$E$5:$DV$5)/IF(SUM($E$5:$DV$5)=0,1,SUM($E$5:$DV$5))/25</f>
        <v>0</v>
      </c>
      <c r="EC87" s="44">
        <f t="shared" si="3"/>
      </c>
      <c r="ED87" s="42">
        <f>COUNTIF($E87:$DV87,"Отл")</f>
        <v>0</v>
      </c>
      <c r="EE87" s="41">
        <f>COUNTIF($E87:$DV87,"Хор")</f>
        <v>0</v>
      </c>
      <c r="EF87" s="41">
        <f>COUNTIF($E87:$DV87,"Удв")</f>
        <v>0</v>
      </c>
      <c r="EG87" s="46">
        <f>COUNTIF($E87:$DV87,"Зач")</f>
        <v>0</v>
      </c>
    </row>
    <row r="88" spans="1:137" ht="11.25" hidden="1">
      <c r="A88" s="23">
        <v>77</v>
      </c>
      <c r="B88" s="24"/>
      <c r="C88" s="24"/>
      <c r="D88" s="25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8"/>
      <c r="DX88" s="22"/>
      <c r="DY88" s="22"/>
      <c r="DZ88" s="29"/>
      <c r="EA88" s="19"/>
      <c r="EB88" s="30">
        <f>SUMPRODUCT(E88:DV88,$E$5:$DV$5)/IF(SUM($E$5:$DV$5)=0,1,SUM($E$5:$DV$5))/25</f>
        <v>0</v>
      </c>
      <c r="EC88" s="44">
        <f t="shared" si="3"/>
      </c>
      <c r="ED88" s="42">
        <f>COUNTIF($E88:$DV88,"Отл")</f>
        <v>0</v>
      </c>
      <c r="EE88" s="41">
        <f>COUNTIF($E88:$DV88,"Хор")</f>
        <v>0</v>
      </c>
      <c r="EF88" s="41">
        <f>COUNTIF($E88:$DV88,"Удв")</f>
        <v>0</v>
      </c>
      <c r="EG88" s="46">
        <f>COUNTIF($E88:$DV88,"Зач")</f>
        <v>0</v>
      </c>
    </row>
    <row r="89" spans="1:137" ht="11.25" hidden="1">
      <c r="A89" s="23">
        <v>78</v>
      </c>
      <c r="B89" s="24"/>
      <c r="C89" s="24"/>
      <c r="D89" s="25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  <c r="CD89" s="26"/>
      <c r="CE89" s="26"/>
      <c r="CF89" s="26"/>
      <c r="CG89" s="26"/>
      <c r="CH89" s="26"/>
      <c r="CI89" s="26"/>
      <c r="CJ89" s="26"/>
      <c r="CK89" s="26"/>
      <c r="CL89" s="26"/>
      <c r="CM89" s="26"/>
      <c r="CN89" s="26"/>
      <c r="CO89" s="26"/>
      <c r="CP89" s="26"/>
      <c r="CQ89" s="26"/>
      <c r="CR89" s="26"/>
      <c r="CS89" s="26"/>
      <c r="CT89" s="26"/>
      <c r="CU89" s="26"/>
      <c r="CV89" s="26"/>
      <c r="CW89" s="26"/>
      <c r="CX89" s="26"/>
      <c r="CY89" s="26"/>
      <c r="CZ89" s="26"/>
      <c r="DA89" s="26"/>
      <c r="DB89" s="26"/>
      <c r="DC89" s="26"/>
      <c r="DD89" s="26"/>
      <c r="DE89" s="26"/>
      <c r="DF89" s="26"/>
      <c r="DG89" s="26"/>
      <c r="DH89" s="26"/>
      <c r="DI89" s="26"/>
      <c r="DJ89" s="26"/>
      <c r="DK89" s="26"/>
      <c r="DL89" s="26"/>
      <c r="DM89" s="26"/>
      <c r="DN89" s="26"/>
      <c r="DO89" s="26"/>
      <c r="DP89" s="26"/>
      <c r="DQ89" s="26"/>
      <c r="DR89" s="26"/>
      <c r="DS89" s="26"/>
      <c r="DT89" s="26"/>
      <c r="DU89" s="26"/>
      <c r="DV89" s="26"/>
      <c r="DW89" s="28"/>
      <c r="DX89" s="22"/>
      <c r="DY89" s="22"/>
      <c r="DZ89" s="29"/>
      <c r="EA89" s="19"/>
      <c r="EB89" s="30">
        <f>SUMPRODUCT(E89:DV89,$E$5:$DV$5)/IF(SUM($E$5:$DV$5)=0,1,SUM($E$5:$DV$5))/25</f>
        <v>0</v>
      </c>
      <c r="EC89" s="44">
        <f t="shared" si="3"/>
      </c>
      <c r="ED89" s="42">
        <f>COUNTIF($E89:$DV89,"Отл")</f>
        <v>0</v>
      </c>
      <c r="EE89" s="41">
        <f>COUNTIF($E89:$DV89,"Хор")</f>
        <v>0</v>
      </c>
      <c r="EF89" s="41">
        <f>COUNTIF($E89:$DV89,"Удв")</f>
        <v>0</v>
      </c>
      <c r="EG89" s="46">
        <f>COUNTIF($E89:$DV89,"Зач")</f>
        <v>0</v>
      </c>
    </row>
    <row r="90" spans="1:137" ht="11.25" hidden="1">
      <c r="A90" s="23">
        <v>79</v>
      </c>
      <c r="B90" s="24"/>
      <c r="C90" s="24"/>
      <c r="D90" s="2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  <c r="CD90" s="26"/>
      <c r="CE90" s="26"/>
      <c r="CF90" s="26"/>
      <c r="CG90" s="26"/>
      <c r="CH90" s="26"/>
      <c r="CI90" s="26"/>
      <c r="CJ90" s="26"/>
      <c r="CK90" s="26"/>
      <c r="CL90" s="26"/>
      <c r="CM90" s="26"/>
      <c r="CN90" s="26"/>
      <c r="CO90" s="26"/>
      <c r="CP90" s="26"/>
      <c r="CQ90" s="26"/>
      <c r="CR90" s="26"/>
      <c r="CS90" s="26"/>
      <c r="CT90" s="26"/>
      <c r="CU90" s="26"/>
      <c r="CV90" s="26"/>
      <c r="CW90" s="26"/>
      <c r="CX90" s="26"/>
      <c r="CY90" s="26"/>
      <c r="CZ90" s="26"/>
      <c r="DA90" s="26"/>
      <c r="DB90" s="26"/>
      <c r="DC90" s="26"/>
      <c r="DD90" s="26"/>
      <c r="DE90" s="26"/>
      <c r="DF90" s="26"/>
      <c r="DG90" s="26"/>
      <c r="DH90" s="26"/>
      <c r="DI90" s="26"/>
      <c r="DJ90" s="26"/>
      <c r="DK90" s="26"/>
      <c r="DL90" s="26"/>
      <c r="DM90" s="26"/>
      <c r="DN90" s="26"/>
      <c r="DO90" s="26"/>
      <c r="DP90" s="26"/>
      <c r="DQ90" s="26"/>
      <c r="DR90" s="26"/>
      <c r="DS90" s="26"/>
      <c r="DT90" s="26"/>
      <c r="DU90" s="26"/>
      <c r="DV90" s="26"/>
      <c r="DW90" s="28"/>
      <c r="DX90" s="22"/>
      <c r="DY90" s="22"/>
      <c r="DZ90" s="29"/>
      <c r="EA90" s="19"/>
      <c r="EB90" s="30">
        <f>SUMPRODUCT(E90:DV90,$E$5:$DV$5)/IF(SUM($E$5:$DV$5)=0,1,SUM($E$5:$DV$5))/25</f>
        <v>0</v>
      </c>
      <c r="EC90" s="44">
        <f t="shared" si="3"/>
      </c>
      <c r="ED90" s="42">
        <f>COUNTIF($E90:$DV90,"Отл")</f>
        <v>0</v>
      </c>
      <c r="EE90" s="41">
        <f>COUNTIF($E90:$DV90,"Хор")</f>
        <v>0</v>
      </c>
      <c r="EF90" s="41">
        <f>COUNTIF($E90:$DV90,"Удв")</f>
        <v>0</v>
      </c>
      <c r="EG90" s="46">
        <f>COUNTIF($E90:$DV90,"Зач")</f>
        <v>0</v>
      </c>
    </row>
    <row r="91" spans="1:137" ht="11.25" hidden="1">
      <c r="A91" s="23">
        <v>80</v>
      </c>
      <c r="B91" s="24"/>
      <c r="C91" s="24"/>
      <c r="D91" s="2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8"/>
      <c r="DX91" s="22"/>
      <c r="DY91" s="22"/>
      <c r="DZ91" s="29"/>
      <c r="EA91" s="19"/>
      <c r="EB91" s="30">
        <f>SUMPRODUCT(E91:DV91,$E$5:$DV$5)/IF(SUM($E$5:$DV$5)=0,1,SUM($E$5:$DV$5))/25</f>
        <v>0</v>
      </c>
      <c r="EC91" s="44">
        <f t="shared" si="3"/>
      </c>
      <c r="ED91" s="42">
        <f>COUNTIF($E91:$DV91,"Отл")</f>
        <v>0</v>
      </c>
      <c r="EE91" s="41">
        <f>COUNTIF($E91:$DV91,"Хор")</f>
        <v>0</v>
      </c>
      <c r="EF91" s="41">
        <f>COUNTIF($E91:$DV91,"Удв")</f>
        <v>0</v>
      </c>
      <c r="EG91" s="46">
        <f>COUNTIF($E91:$DV91,"Зач")</f>
        <v>0</v>
      </c>
    </row>
    <row r="92" spans="1:137" ht="11.25" hidden="1">
      <c r="A92" s="23">
        <v>81</v>
      </c>
      <c r="B92" s="24"/>
      <c r="C92" s="24"/>
      <c r="D92" s="25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  <c r="CD92" s="26"/>
      <c r="CE92" s="26"/>
      <c r="CF92" s="26"/>
      <c r="CG92" s="26"/>
      <c r="CH92" s="26"/>
      <c r="CI92" s="26"/>
      <c r="CJ92" s="26"/>
      <c r="CK92" s="26"/>
      <c r="CL92" s="26"/>
      <c r="CM92" s="26"/>
      <c r="CN92" s="26"/>
      <c r="CO92" s="26"/>
      <c r="CP92" s="26"/>
      <c r="CQ92" s="26"/>
      <c r="CR92" s="26"/>
      <c r="CS92" s="26"/>
      <c r="CT92" s="26"/>
      <c r="CU92" s="26"/>
      <c r="CV92" s="26"/>
      <c r="CW92" s="26"/>
      <c r="CX92" s="26"/>
      <c r="CY92" s="26"/>
      <c r="CZ92" s="26"/>
      <c r="DA92" s="26"/>
      <c r="DB92" s="26"/>
      <c r="DC92" s="26"/>
      <c r="DD92" s="26"/>
      <c r="DE92" s="26"/>
      <c r="DF92" s="26"/>
      <c r="DG92" s="26"/>
      <c r="DH92" s="26"/>
      <c r="DI92" s="26"/>
      <c r="DJ92" s="26"/>
      <c r="DK92" s="26"/>
      <c r="DL92" s="26"/>
      <c r="DM92" s="26"/>
      <c r="DN92" s="26"/>
      <c r="DO92" s="26"/>
      <c r="DP92" s="26"/>
      <c r="DQ92" s="26"/>
      <c r="DR92" s="26"/>
      <c r="DS92" s="26"/>
      <c r="DT92" s="26"/>
      <c r="DU92" s="26"/>
      <c r="DV92" s="26"/>
      <c r="DW92" s="28"/>
      <c r="DX92" s="22"/>
      <c r="DY92" s="22"/>
      <c r="DZ92" s="29"/>
      <c r="EA92" s="19"/>
      <c r="EB92" s="30">
        <f>SUMPRODUCT(E92:DV92,$E$5:$DV$5)/IF(SUM($E$5:$DV$5)=0,1,SUM($E$5:$DV$5))/25</f>
        <v>0</v>
      </c>
      <c r="EC92" s="44">
        <f t="shared" si="3"/>
      </c>
      <c r="ED92" s="42">
        <f>COUNTIF($E92:$DV92,"Отл")</f>
        <v>0</v>
      </c>
      <c r="EE92" s="41">
        <f>COUNTIF($E92:$DV92,"Хор")</f>
        <v>0</v>
      </c>
      <c r="EF92" s="41">
        <f>COUNTIF($E92:$DV92,"Удв")</f>
        <v>0</v>
      </c>
      <c r="EG92" s="46">
        <f>COUNTIF($E92:$DV92,"Зач")</f>
        <v>0</v>
      </c>
    </row>
    <row r="93" spans="1:137" ht="11.25" hidden="1">
      <c r="A93" s="23">
        <v>82</v>
      </c>
      <c r="B93" s="24"/>
      <c r="C93" s="24"/>
      <c r="D93" s="25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  <c r="CD93" s="26"/>
      <c r="CE93" s="26"/>
      <c r="CF93" s="26"/>
      <c r="CG93" s="26"/>
      <c r="CH93" s="26"/>
      <c r="CI93" s="26"/>
      <c r="CJ93" s="26"/>
      <c r="CK93" s="26"/>
      <c r="CL93" s="26"/>
      <c r="CM93" s="26"/>
      <c r="CN93" s="26"/>
      <c r="CO93" s="26"/>
      <c r="CP93" s="26"/>
      <c r="CQ93" s="26"/>
      <c r="CR93" s="26"/>
      <c r="CS93" s="26"/>
      <c r="CT93" s="26"/>
      <c r="CU93" s="26"/>
      <c r="CV93" s="26"/>
      <c r="CW93" s="26"/>
      <c r="CX93" s="26"/>
      <c r="CY93" s="26"/>
      <c r="CZ93" s="26"/>
      <c r="DA93" s="26"/>
      <c r="DB93" s="26"/>
      <c r="DC93" s="26"/>
      <c r="DD93" s="26"/>
      <c r="DE93" s="26"/>
      <c r="DF93" s="26"/>
      <c r="DG93" s="26"/>
      <c r="DH93" s="26"/>
      <c r="DI93" s="26"/>
      <c r="DJ93" s="26"/>
      <c r="DK93" s="26"/>
      <c r="DL93" s="26"/>
      <c r="DM93" s="26"/>
      <c r="DN93" s="26"/>
      <c r="DO93" s="26"/>
      <c r="DP93" s="26"/>
      <c r="DQ93" s="26"/>
      <c r="DR93" s="26"/>
      <c r="DS93" s="26"/>
      <c r="DT93" s="26"/>
      <c r="DU93" s="26"/>
      <c r="DV93" s="26"/>
      <c r="DW93" s="28"/>
      <c r="DX93" s="22"/>
      <c r="DY93" s="22"/>
      <c r="DZ93" s="29"/>
      <c r="EA93" s="19"/>
      <c r="EB93" s="30">
        <f>SUMPRODUCT(E93:DV93,$E$5:$DV$5)/IF(SUM($E$5:$DV$5)=0,1,SUM($E$5:$DV$5))/25</f>
        <v>0</v>
      </c>
      <c r="EC93" s="44">
        <f t="shared" si="3"/>
      </c>
      <c r="ED93" s="42">
        <f>COUNTIF($E93:$DV93,"Отл")</f>
        <v>0</v>
      </c>
      <c r="EE93" s="41">
        <f>COUNTIF($E93:$DV93,"Хор")</f>
        <v>0</v>
      </c>
      <c r="EF93" s="41">
        <f>COUNTIF($E93:$DV93,"Удв")</f>
        <v>0</v>
      </c>
      <c r="EG93" s="46">
        <f>COUNTIF($E93:$DV93,"Зач")</f>
        <v>0</v>
      </c>
    </row>
    <row r="94" spans="1:137" ht="11.25" hidden="1">
      <c r="A94" s="23">
        <v>83</v>
      </c>
      <c r="B94" s="24"/>
      <c r="C94" s="24"/>
      <c r="D94" s="25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8"/>
      <c r="DX94" s="22"/>
      <c r="DY94" s="22"/>
      <c r="DZ94" s="29"/>
      <c r="EA94" s="19"/>
      <c r="EB94" s="30">
        <f>SUMPRODUCT(E94:DV94,$E$5:$DV$5)/IF(SUM($E$5:$DV$5)=0,1,SUM($E$5:$DV$5))/25</f>
        <v>0</v>
      </c>
      <c r="EC94" s="44">
        <f t="shared" si="3"/>
      </c>
      <c r="ED94" s="42">
        <f>COUNTIF($E94:$DV94,"Отл")</f>
        <v>0</v>
      </c>
      <c r="EE94" s="41">
        <f>COUNTIF($E94:$DV94,"Хор")</f>
        <v>0</v>
      </c>
      <c r="EF94" s="41">
        <f>COUNTIF($E94:$DV94,"Удв")</f>
        <v>0</v>
      </c>
      <c r="EG94" s="46">
        <f>COUNTIF($E94:$DV94,"Зач")</f>
        <v>0</v>
      </c>
    </row>
    <row r="95" spans="1:137" ht="11.25" hidden="1">
      <c r="A95" s="23">
        <v>84</v>
      </c>
      <c r="B95" s="24"/>
      <c r="C95" s="24"/>
      <c r="D95" s="25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8"/>
      <c r="DX95" s="22"/>
      <c r="DY95" s="22"/>
      <c r="DZ95" s="29"/>
      <c r="EA95" s="19"/>
      <c r="EB95" s="30">
        <f>SUMPRODUCT(E95:DV95,$E$5:$DV$5)/IF(SUM($E$5:$DV$5)=0,1,SUM($E$5:$DV$5))/25</f>
        <v>0</v>
      </c>
      <c r="EC95" s="44">
        <f t="shared" si="3"/>
      </c>
      <c r="ED95" s="42">
        <f>COUNTIF($E95:$DV95,"Отл")</f>
        <v>0</v>
      </c>
      <c r="EE95" s="41">
        <f>COUNTIF($E95:$DV95,"Хор")</f>
        <v>0</v>
      </c>
      <c r="EF95" s="41">
        <f>COUNTIF($E95:$DV95,"Удв")</f>
        <v>0</v>
      </c>
      <c r="EG95" s="46">
        <f>COUNTIF($E95:$DV95,"Зач")</f>
        <v>0</v>
      </c>
    </row>
    <row r="96" spans="1:137" ht="11.25" hidden="1">
      <c r="A96" s="23">
        <v>85</v>
      </c>
      <c r="B96" s="24"/>
      <c r="C96" s="24"/>
      <c r="D96" s="25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8"/>
      <c r="DX96" s="22"/>
      <c r="DY96" s="22"/>
      <c r="DZ96" s="29"/>
      <c r="EA96" s="19"/>
      <c r="EB96" s="30">
        <f>SUMPRODUCT(E96:DV96,$E$5:$DV$5)/IF(SUM($E$5:$DV$5)=0,1,SUM($E$5:$DV$5))/25</f>
        <v>0</v>
      </c>
      <c r="EC96" s="44">
        <f t="shared" si="3"/>
      </c>
      <c r="ED96" s="42">
        <f>COUNTIF($E96:$DV96,"Отл")</f>
        <v>0</v>
      </c>
      <c r="EE96" s="41">
        <f>COUNTIF($E96:$DV96,"Хор")</f>
        <v>0</v>
      </c>
      <c r="EF96" s="41">
        <f>COUNTIF($E96:$DV96,"Удв")</f>
        <v>0</v>
      </c>
      <c r="EG96" s="46">
        <f>COUNTIF($E96:$DV96,"Зач")</f>
        <v>0</v>
      </c>
    </row>
    <row r="97" spans="1:137" ht="11.25" hidden="1">
      <c r="A97" s="23">
        <v>86</v>
      </c>
      <c r="B97" s="24"/>
      <c r="C97" s="24"/>
      <c r="D97" s="25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  <c r="CD97" s="26"/>
      <c r="CE97" s="26"/>
      <c r="CF97" s="26"/>
      <c r="CG97" s="26"/>
      <c r="CH97" s="26"/>
      <c r="CI97" s="26"/>
      <c r="CJ97" s="26"/>
      <c r="CK97" s="26"/>
      <c r="CL97" s="26"/>
      <c r="CM97" s="26"/>
      <c r="CN97" s="26"/>
      <c r="CO97" s="26"/>
      <c r="CP97" s="26"/>
      <c r="CQ97" s="26"/>
      <c r="CR97" s="26"/>
      <c r="CS97" s="26"/>
      <c r="CT97" s="26"/>
      <c r="CU97" s="26"/>
      <c r="CV97" s="26"/>
      <c r="CW97" s="26"/>
      <c r="CX97" s="26"/>
      <c r="CY97" s="26"/>
      <c r="CZ97" s="26"/>
      <c r="DA97" s="26"/>
      <c r="DB97" s="26"/>
      <c r="DC97" s="26"/>
      <c r="DD97" s="26"/>
      <c r="DE97" s="26"/>
      <c r="DF97" s="26"/>
      <c r="DG97" s="26"/>
      <c r="DH97" s="26"/>
      <c r="DI97" s="26"/>
      <c r="DJ97" s="26"/>
      <c r="DK97" s="26"/>
      <c r="DL97" s="26"/>
      <c r="DM97" s="26"/>
      <c r="DN97" s="26"/>
      <c r="DO97" s="26"/>
      <c r="DP97" s="26"/>
      <c r="DQ97" s="26"/>
      <c r="DR97" s="26"/>
      <c r="DS97" s="26"/>
      <c r="DT97" s="26"/>
      <c r="DU97" s="26"/>
      <c r="DV97" s="26"/>
      <c r="DW97" s="28"/>
      <c r="DX97" s="22"/>
      <c r="DY97" s="22"/>
      <c r="DZ97" s="29"/>
      <c r="EA97" s="19"/>
      <c r="EB97" s="30">
        <f>SUMPRODUCT(E97:DV97,$E$5:$DV$5)/IF(SUM($E$5:$DV$5)=0,1,SUM($E$5:$DV$5))/25</f>
        <v>0</v>
      </c>
      <c r="EC97" s="44">
        <f t="shared" si="3"/>
      </c>
      <c r="ED97" s="42">
        <f>COUNTIF($E97:$DV97,"Отл")</f>
        <v>0</v>
      </c>
      <c r="EE97" s="41">
        <f>COUNTIF($E97:$DV97,"Хор")</f>
        <v>0</v>
      </c>
      <c r="EF97" s="41">
        <f>COUNTIF($E97:$DV97,"Удв")</f>
        <v>0</v>
      </c>
      <c r="EG97" s="46">
        <f>COUNTIF($E97:$DV97,"Зач")</f>
        <v>0</v>
      </c>
    </row>
    <row r="98" spans="1:137" ht="11.25" hidden="1">
      <c r="A98" s="23">
        <v>87</v>
      </c>
      <c r="B98" s="24"/>
      <c r="C98" s="24"/>
      <c r="D98" s="25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  <c r="CD98" s="26"/>
      <c r="CE98" s="26"/>
      <c r="CF98" s="26"/>
      <c r="CG98" s="26"/>
      <c r="CH98" s="26"/>
      <c r="CI98" s="26"/>
      <c r="CJ98" s="26"/>
      <c r="CK98" s="26"/>
      <c r="CL98" s="26"/>
      <c r="CM98" s="26"/>
      <c r="CN98" s="26"/>
      <c r="CO98" s="26"/>
      <c r="CP98" s="26"/>
      <c r="CQ98" s="26"/>
      <c r="CR98" s="26"/>
      <c r="CS98" s="26"/>
      <c r="CT98" s="26"/>
      <c r="CU98" s="26"/>
      <c r="CV98" s="26"/>
      <c r="CW98" s="26"/>
      <c r="CX98" s="26"/>
      <c r="CY98" s="26"/>
      <c r="CZ98" s="26"/>
      <c r="DA98" s="26"/>
      <c r="DB98" s="26"/>
      <c r="DC98" s="26"/>
      <c r="DD98" s="26"/>
      <c r="DE98" s="26"/>
      <c r="DF98" s="26"/>
      <c r="DG98" s="26"/>
      <c r="DH98" s="26"/>
      <c r="DI98" s="26"/>
      <c r="DJ98" s="26"/>
      <c r="DK98" s="26"/>
      <c r="DL98" s="26"/>
      <c r="DM98" s="26"/>
      <c r="DN98" s="26"/>
      <c r="DO98" s="26"/>
      <c r="DP98" s="26"/>
      <c r="DQ98" s="26"/>
      <c r="DR98" s="26"/>
      <c r="DS98" s="26"/>
      <c r="DT98" s="26"/>
      <c r="DU98" s="26"/>
      <c r="DV98" s="26"/>
      <c r="DW98" s="28"/>
      <c r="DX98" s="22"/>
      <c r="DY98" s="22"/>
      <c r="DZ98" s="29"/>
      <c r="EA98" s="19"/>
      <c r="EB98" s="30">
        <f>SUMPRODUCT(E98:DV98,$E$5:$DV$5)/IF(SUM($E$5:$DV$5)=0,1,SUM($E$5:$DV$5))/25</f>
        <v>0</v>
      </c>
      <c r="EC98" s="44">
        <f t="shared" si="3"/>
      </c>
      <c r="ED98" s="42">
        <f>COUNTIF($E98:$DV98,"Отл")</f>
        <v>0</v>
      </c>
      <c r="EE98" s="41">
        <f>COUNTIF($E98:$DV98,"Хор")</f>
        <v>0</v>
      </c>
      <c r="EF98" s="41">
        <f>COUNTIF($E98:$DV98,"Удв")</f>
        <v>0</v>
      </c>
      <c r="EG98" s="46">
        <f>COUNTIF($E98:$DV98,"Зач")</f>
        <v>0</v>
      </c>
    </row>
    <row r="99" spans="1:137" ht="11.25" hidden="1">
      <c r="A99" s="23">
        <v>88</v>
      </c>
      <c r="B99" s="24"/>
      <c r="C99" s="24"/>
      <c r="D99" s="25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  <c r="CD99" s="26"/>
      <c r="CE99" s="26"/>
      <c r="CF99" s="26"/>
      <c r="CG99" s="26"/>
      <c r="CH99" s="26"/>
      <c r="CI99" s="26"/>
      <c r="CJ99" s="26"/>
      <c r="CK99" s="26"/>
      <c r="CL99" s="26"/>
      <c r="CM99" s="26"/>
      <c r="CN99" s="26"/>
      <c r="CO99" s="26"/>
      <c r="CP99" s="26"/>
      <c r="CQ99" s="26"/>
      <c r="CR99" s="26"/>
      <c r="CS99" s="26"/>
      <c r="CT99" s="26"/>
      <c r="CU99" s="26"/>
      <c r="CV99" s="26"/>
      <c r="CW99" s="26"/>
      <c r="CX99" s="26"/>
      <c r="CY99" s="26"/>
      <c r="CZ99" s="26"/>
      <c r="DA99" s="26"/>
      <c r="DB99" s="26"/>
      <c r="DC99" s="26"/>
      <c r="DD99" s="26"/>
      <c r="DE99" s="26"/>
      <c r="DF99" s="26"/>
      <c r="DG99" s="26"/>
      <c r="DH99" s="26"/>
      <c r="DI99" s="26"/>
      <c r="DJ99" s="26"/>
      <c r="DK99" s="26"/>
      <c r="DL99" s="26"/>
      <c r="DM99" s="26"/>
      <c r="DN99" s="26"/>
      <c r="DO99" s="26"/>
      <c r="DP99" s="26"/>
      <c r="DQ99" s="26"/>
      <c r="DR99" s="26"/>
      <c r="DS99" s="26"/>
      <c r="DT99" s="26"/>
      <c r="DU99" s="26"/>
      <c r="DV99" s="26"/>
      <c r="DW99" s="28"/>
      <c r="DX99" s="22"/>
      <c r="DY99" s="22"/>
      <c r="DZ99" s="29"/>
      <c r="EA99" s="19"/>
      <c r="EB99" s="30">
        <f>SUMPRODUCT(E99:DV99,$E$5:$DV$5)/IF(SUM($E$5:$DV$5)=0,1,SUM($E$5:$DV$5))/25</f>
        <v>0</v>
      </c>
      <c r="EC99" s="44">
        <f t="shared" si="3"/>
      </c>
      <c r="ED99" s="42">
        <f>COUNTIF($E99:$DV99,"Отл")</f>
        <v>0</v>
      </c>
      <c r="EE99" s="41">
        <f>COUNTIF($E99:$DV99,"Хор")</f>
        <v>0</v>
      </c>
      <c r="EF99" s="41">
        <f>COUNTIF($E99:$DV99,"Удв")</f>
        <v>0</v>
      </c>
      <c r="EG99" s="46">
        <f>COUNTIF($E99:$DV99,"Зач")</f>
        <v>0</v>
      </c>
    </row>
    <row r="100" spans="1:137" ht="11.25" hidden="1">
      <c r="A100" s="23">
        <v>89</v>
      </c>
      <c r="B100" s="24"/>
      <c r="C100" s="24"/>
      <c r="D100" s="25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  <c r="CD100" s="26"/>
      <c r="CE100" s="26"/>
      <c r="CF100" s="26"/>
      <c r="CG100" s="26"/>
      <c r="CH100" s="26"/>
      <c r="CI100" s="26"/>
      <c r="CJ100" s="26"/>
      <c r="CK100" s="26"/>
      <c r="CL100" s="26"/>
      <c r="CM100" s="26"/>
      <c r="CN100" s="26"/>
      <c r="CO100" s="26"/>
      <c r="CP100" s="26"/>
      <c r="CQ100" s="26"/>
      <c r="CR100" s="26"/>
      <c r="CS100" s="26"/>
      <c r="CT100" s="26"/>
      <c r="CU100" s="26"/>
      <c r="CV100" s="26"/>
      <c r="CW100" s="26"/>
      <c r="CX100" s="26"/>
      <c r="CY100" s="26"/>
      <c r="CZ100" s="26"/>
      <c r="DA100" s="26"/>
      <c r="DB100" s="26"/>
      <c r="DC100" s="26"/>
      <c r="DD100" s="26"/>
      <c r="DE100" s="26"/>
      <c r="DF100" s="26"/>
      <c r="DG100" s="26"/>
      <c r="DH100" s="26"/>
      <c r="DI100" s="26"/>
      <c r="DJ100" s="26"/>
      <c r="DK100" s="26"/>
      <c r="DL100" s="26"/>
      <c r="DM100" s="26"/>
      <c r="DN100" s="26"/>
      <c r="DO100" s="26"/>
      <c r="DP100" s="26"/>
      <c r="DQ100" s="26"/>
      <c r="DR100" s="26"/>
      <c r="DS100" s="26"/>
      <c r="DT100" s="26"/>
      <c r="DU100" s="26"/>
      <c r="DV100" s="26"/>
      <c r="DW100" s="28"/>
      <c r="DX100" s="22"/>
      <c r="DY100" s="22"/>
      <c r="DZ100" s="29"/>
      <c r="EA100" s="19"/>
      <c r="EB100" s="30">
        <f>SUMPRODUCT(E100:DV100,$E$5:$DV$5)/IF(SUM($E$5:$DV$5)=0,1,SUM($E$5:$DV$5))/25</f>
        <v>0</v>
      </c>
      <c r="EC100" s="44">
        <f t="shared" si="3"/>
      </c>
      <c r="ED100" s="42">
        <f>COUNTIF($E100:$DV100,"Отл")</f>
        <v>0</v>
      </c>
      <c r="EE100" s="41">
        <f>COUNTIF($E100:$DV100,"Хор")</f>
        <v>0</v>
      </c>
      <c r="EF100" s="41">
        <f>COUNTIF($E100:$DV100,"Удв")</f>
        <v>0</v>
      </c>
      <c r="EG100" s="46">
        <f>COUNTIF($E100:$DV100,"Зач")</f>
        <v>0</v>
      </c>
    </row>
    <row r="101" spans="1:137" ht="11.25" hidden="1">
      <c r="A101" s="23">
        <v>90</v>
      </c>
      <c r="B101" s="24"/>
      <c r="C101" s="24"/>
      <c r="D101" s="25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8"/>
      <c r="DX101" s="22"/>
      <c r="DY101" s="22"/>
      <c r="DZ101" s="29"/>
      <c r="EA101" s="19"/>
      <c r="EB101" s="30">
        <f>SUMPRODUCT(E101:DV101,$E$5:$DV$5)/IF(SUM($E$5:$DV$5)=0,1,SUM($E$5:$DV$5))/25</f>
        <v>0</v>
      </c>
      <c r="EC101" s="44">
        <f t="shared" si="3"/>
      </c>
      <c r="ED101" s="42">
        <f>COUNTIF($E101:$DV101,"Отл")</f>
        <v>0</v>
      </c>
      <c r="EE101" s="41">
        <f>COUNTIF($E101:$DV101,"Хор")</f>
        <v>0</v>
      </c>
      <c r="EF101" s="41">
        <f>COUNTIF($E101:$DV101,"Удв")</f>
        <v>0</v>
      </c>
      <c r="EG101" s="46">
        <f>COUNTIF($E101:$DV101,"Зач")</f>
        <v>0</v>
      </c>
    </row>
    <row r="102" spans="1:137" ht="11.25" hidden="1">
      <c r="A102" s="23">
        <v>91</v>
      </c>
      <c r="B102" s="24"/>
      <c r="C102" s="24"/>
      <c r="D102" s="25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  <c r="CD102" s="26"/>
      <c r="CE102" s="26"/>
      <c r="CF102" s="26"/>
      <c r="CG102" s="26"/>
      <c r="CH102" s="26"/>
      <c r="CI102" s="26"/>
      <c r="CJ102" s="26"/>
      <c r="CK102" s="26"/>
      <c r="CL102" s="26"/>
      <c r="CM102" s="26"/>
      <c r="CN102" s="26"/>
      <c r="CO102" s="26"/>
      <c r="CP102" s="26"/>
      <c r="CQ102" s="26"/>
      <c r="CR102" s="26"/>
      <c r="CS102" s="26"/>
      <c r="CT102" s="26"/>
      <c r="CU102" s="26"/>
      <c r="CV102" s="26"/>
      <c r="CW102" s="26"/>
      <c r="CX102" s="26"/>
      <c r="CY102" s="26"/>
      <c r="CZ102" s="26"/>
      <c r="DA102" s="26"/>
      <c r="DB102" s="26"/>
      <c r="DC102" s="26"/>
      <c r="DD102" s="26"/>
      <c r="DE102" s="26"/>
      <c r="DF102" s="26"/>
      <c r="DG102" s="26"/>
      <c r="DH102" s="26"/>
      <c r="DI102" s="26"/>
      <c r="DJ102" s="26"/>
      <c r="DK102" s="26"/>
      <c r="DL102" s="26"/>
      <c r="DM102" s="26"/>
      <c r="DN102" s="26"/>
      <c r="DO102" s="26"/>
      <c r="DP102" s="26"/>
      <c r="DQ102" s="26"/>
      <c r="DR102" s="26"/>
      <c r="DS102" s="26"/>
      <c r="DT102" s="26"/>
      <c r="DU102" s="26"/>
      <c r="DV102" s="26"/>
      <c r="DW102" s="28"/>
      <c r="DX102" s="22"/>
      <c r="DY102" s="22"/>
      <c r="DZ102" s="29"/>
      <c r="EA102" s="19"/>
      <c r="EB102" s="30">
        <f>SUMPRODUCT(E102:DV102,$E$5:$DV$5)/IF(SUM($E$5:$DV$5)=0,1,SUM($E$5:$DV$5))/25</f>
        <v>0</v>
      </c>
      <c r="EC102" s="44">
        <f t="shared" si="3"/>
      </c>
      <c r="ED102" s="42">
        <f>COUNTIF($E102:$DV102,"Отл")</f>
        <v>0</v>
      </c>
      <c r="EE102" s="41">
        <f>COUNTIF($E102:$DV102,"Хор")</f>
        <v>0</v>
      </c>
      <c r="EF102" s="41">
        <f>COUNTIF($E102:$DV102,"Удв")</f>
        <v>0</v>
      </c>
      <c r="EG102" s="46">
        <f>COUNTIF($E102:$DV102,"Зач")</f>
        <v>0</v>
      </c>
    </row>
    <row r="103" spans="1:137" ht="11.25" hidden="1">
      <c r="A103" s="23">
        <v>92</v>
      </c>
      <c r="B103" s="24"/>
      <c r="C103" s="24"/>
      <c r="D103" s="25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  <c r="CD103" s="26"/>
      <c r="CE103" s="26"/>
      <c r="CF103" s="26"/>
      <c r="CG103" s="26"/>
      <c r="CH103" s="26"/>
      <c r="CI103" s="26"/>
      <c r="CJ103" s="26"/>
      <c r="CK103" s="26"/>
      <c r="CL103" s="26"/>
      <c r="CM103" s="26"/>
      <c r="CN103" s="26"/>
      <c r="CO103" s="26"/>
      <c r="CP103" s="26"/>
      <c r="CQ103" s="26"/>
      <c r="CR103" s="26"/>
      <c r="CS103" s="26"/>
      <c r="CT103" s="26"/>
      <c r="CU103" s="26"/>
      <c r="CV103" s="26"/>
      <c r="CW103" s="26"/>
      <c r="CX103" s="26"/>
      <c r="CY103" s="26"/>
      <c r="CZ103" s="26"/>
      <c r="DA103" s="26"/>
      <c r="DB103" s="26"/>
      <c r="DC103" s="26"/>
      <c r="DD103" s="26"/>
      <c r="DE103" s="26"/>
      <c r="DF103" s="26"/>
      <c r="DG103" s="26"/>
      <c r="DH103" s="26"/>
      <c r="DI103" s="26"/>
      <c r="DJ103" s="26"/>
      <c r="DK103" s="26"/>
      <c r="DL103" s="26"/>
      <c r="DM103" s="26"/>
      <c r="DN103" s="26"/>
      <c r="DO103" s="26"/>
      <c r="DP103" s="26"/>
      <c r="DQ103" s="26"/>
      <c r="DR103" s="26"/>
      <c r="DS103" s="26"/>
      <c r="DT103" s="26"/>
      <c r="DU103" s="26"/>
      <c r="DV103" s="26"/>
      <c r="DW103" s="28"/>
      <c r="DX103" s="22"/>
      <c r="DY103" s="22"/>
      <c r="DZ103" s="29"/>
      <c r="EA103" s="19"/>
      <c r="EB103" s="30">
        <f>SUMPRODUCT(E103:DV103,$E$5:$DV$5)/IF(SUM($E$5:$DV$5)=0,1,SUM($E$5:$DV$5))/25</f>
        <v>0</v>
      </c>
      <c r="EC103" s="44">
        <f t="shared" si="3"/>
      </c>
      <c r="ED103" s="42">
        <f>COUNTIF($E103:$DV103,"Отл")</f>
        <v>0</v>
      </c>
      <c r="EE103" s="41">
        <f>COUNTIF($E103:$DV103,"Хор")</f>
        <v>0</v>
      </c>
      <c r="EF103" s="41">
        <f>COUNTIF($E103:$DV103,"Удв")</f>
        <v>0</v>
      </c>
      <c r="EG103" s="46">
        <f>COUNTIF($E103:$DV103,"Зач")</f>
        <v>0</v>
      </c>
    </row>
    <row r="104" spans="1:137" ht="11.25" hidden="1">
      <c r="A104" s="23">
        <v>93</v>
      </c>
      <c r="B104" s="24"/>
      <c r="C104" s="24"/>
      <c r="D104" s="25"/>
      <c r="E104" s="26"/>
      <c r="F104" s="26"/>
      <c r="G104" s="26"/>
      <c r="H104" s="26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  <c r="CD104" s="26"/>
      <c r="CE104" s="26"/>
      <c r="CF104" s="26"/>
      <c r="CG104" s="26"/>
      <c r="CH104" s="26"/>
      <c r="CI104" s="26"/>
      <c r="CJ104" s="26"/>
      <c r="CK104" s="26"/>
      <c r="CL104" s="26"/>
      <c r="CM104" s="26"/>
      <c r="CN104" s="26"/>
      <c r="CO104" s="26"/>
      <c r="CP104" s="26"/>
      <c r="CQ104" s="26"/>
      <c r="CR104" s="26"/>
      <c r="CS104" s="26"/>
      <c r="CT104" s="26"/>
      <c r="CU104" s="26"/>
      <c r="CV104" s="26"/>
      <c r="CW104" s="26"/>
      <c r="CX104" s="26"/>
      <c r="CY104" s="26"/>
      <c r="CZ104" s="26"/>
      <c r="DA104" s="26"/>
      <c r="DB104" s="26"/>
      <c r="DC104" s="26"/>
      <c r="DD104" s="26"/>
      <c r="DE104" s="26"/>
      <c r="DF104" s="26"/>
      <c r="DG104" s="26"/>
      <c r="DH104" s="26"/>
      <c r="DI104" s="26"/>
      <c r="DJ104" s="26"/>
      <c r="DK104" s="26"/>
      <c r="DL104" s="26"/>
      <c r="DM104" s="26"/>
      <c r="DN104" s="26"/>
      <c r="DO104" s="26"/>
      <c r="DP104" s="26"/>
      <c r="DQ104" s="26"/>
      <c r="DR104" s="26"/>
      <c r="DS104" s="26"/>
      <c r="DT104" s="26"/>
      <c r="DU104" s="26"/>
      <c r="DV104" s="26"/>
      <c r="DW104" s="28"/>
      <c r="DX104" s="22"/>
      <c r="DY104" s="22"/>
      <c r="DZ104" s="29"/>
      <c r="EA104" s="19"/>
      <c r="EB104" s="30">
        <f>SUMPRODUCT(E104:DV104,$E$5:$DV$5)/IF(SUM($E$5:$DV$5)=0,1,SUM($E$5:$DV$5))/25</f>
        <v>0</v>
      </c>
      <c r="EC104" s="44">
        <f t="shared" si="3"/>
      </c>
      <c r="ED104" s="42">
        <f>COUNTIF($E104:$DV104,"Отл")</f>
        <v>0</v>
      </c>
      <c r="EE104" s="41">
        <f>COUNTIF($E104:$DV104,"Хор")</f>
        <v>0</v>
      </c>
      <c r="EF104" s="41">
        <f>COUNTIF($E104:$DV104,"Удв")</f>
        <v>0</v>
      </c>
      <c r="EG104" s="46">
        <f>COUNTIF($E104:$DV104,"Зач")</f>
        <v>0</v>
      </c>
    </row>
    <row r="105" spans="1:137" ht="11.25" hidden="1">
      <c r="A105" s="23">
        <v>94</v>
      </c>
      <c r="B105" s="24"/>
      <c r="C105" s="24"/>
      <c r="D105" s="25"/>
      <c r="E105" s="26"/>
      <c r="F105" s="26"/>
      <c r="G105" s="26"/>
      <c r="H105" s="26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  <c r="CD105" s="26"/>
      <c r="CE105" s="26"/>
      <c r="CF105" s="26"/>
      <c r="CG105" s="26"/>
      <c r="CH105" s="26"/>
      <c r="CI105" s="26"/>
      <c r="CJ105" s="26"/>
      <c r="CK105" s="26"/>
      <c r="CL105" s="26"/>
      <c r="CM105" s="26"/>
      <c r="CN105" s="26"/>
      <c r="CO105" s="26"/>
      <c r="CP105" s="26"/>
      <c r="CQ105" s="26"/>
      <c r="CR105" s="26"/>
      <c r="CS105" s="26"/>
      <c r="CT105" s="26"/>
      <c r="CU105" s="26"/>
      <c r="CV105" s="26"/>
      <c r="CW105" s="26"/>
      <c r="CX105" s="26"/>
      <c r="CY105" s="26"/>
      <c r="CZ105" s="26"/>
      <c r="DA105" s="26"/>
      <c r="DB105" s="26"/>
      <c r="DC105" s="26"/>
      <c r="DD105" s="26"/>
      <c r="DE105" s="26"/>
      <c r="DF105" s="26"/>
      <c r="DG105" s="26"/>
      <c r="DH105" s="26"/>
      <c r="DI105" s="26"/>
      <c r="DJ105" s="26"/>
      <c r="DK105" s="26"/>
      <c r="DL105" s="26"/>
      <c r="DM105" s="26"/>
      <c r="DN105" s="26"/>
      <c r="DO105" s="26"/>
      <c r="DP105" s="26"/>
      <c r="DQ105" s="26"/>
      <c r="DR105" s="26"/>
      <c r="DS105" s="26"/>
      <c r="DT105" s="26"/>
      <c r="DU105" s="26"/>
      <c r="DV105" s="26"/>
      <c r="DW105" s="28"/>
      <c r="DX105" s="22"/>
      <c r="DY105" s="22"/>
      <c r="DZ105" s="29"/>
      <c r="EA105" s="19"/>
      <c r="EB105" s="30">
        <f>SUMPRODUCT(E105:DV105,$E$5:$DV$5)/IF(SUM($E$5:$DV$5)=0,1,SUM($E$5:$DV$5))/25</f>
        <v>0</v>
      </c>
      <c r="EC105" s="44">
        <f t="shared" si="3"/>
      </c>
      <c r="ED105" s="42">
        <f>COUNTIF($E105:$DV105,"Отл")</f>
        <v>0</v>
      </c>
      <c r="EE105" s="41">
        <f>COUNTIF($E105:$DV105,"Хор")</f>
        <v>0</v>
      </c>
      <c r="EF105" s="41">
        <f>COUNTIF($E105:$DV105,"Удв")</f>
        <v>0</v>
      </c>
      <c r="EG105" s="46">
        <f>COUNTIF($E105:$DV105,"Зач")</f>
        <v>0</v>
      </c>
    </row>
    <row r="106" spans="1:137" ht="11.25" hidden="1">
      <c r="A106" s="23">
        <v>95</v>
      </c>
      <c r="B106" s="24"/>
      <c r="C106" s="24"/>
      <c r="D106" s="25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  <c r="CD106" s="26"/>
      <c r="CE106" s="26"/>
      <c r="CF106" s="26"/>
      <c r="CG106" s="26"/>
      <c r="CH106" s="26"/>
      <c r="CI106" s="26"/>
      <c r="CJ106" s="26"/>
      <c r="CK106" s="26"/>
      <c r="CL106" s="26"/>
      <c r="CM106" s="26"/>
      <c r="CN106" s="26"/>
      <c r="CO106" s="26"/>
      <c r="CP106" s="26"/>
      <c r="CQ106" s="26"/>
      <c r="CR106" s="26"/>
      <c r="CS106" s="26"/>
      <c r="CT106" s="26"/>
      <c r="CU106" s="26"/>
      <c r="CV106" s="26"/>
      <c r="CW106" s="26"/>
      <c r="CX106" s="26"/>
      <c r="CY106" s="26"/>
      <c r="CZ106" s="26"/>
      <c r="DA106" s="26"/>
      <c r="DB106" s="26"/>
      <c r="DC106" s="26"/>
      <c r="DD106" s="26"/>
      <c r="DE106" s="26"/>
      <c r="DF106" s="26"/>
      <c r="DG106" s="26"/>
      <c r="DH106" s="26"/>
      <c r="DI106" s="26"/>
      <c r="DJ106" s="26"/>
      <c r="DK106" s="26"/>
      <c r="DL106" s="26"/>
      <c r="DM106" s="26"/>
      <c r="DN106" s="26"/>
      <c r="DO106" s="26"/>
      <c r="DP106" s="26"/>
      <c r="DQ106" s="26"/>
      <c r="DR106" s="26"/>
      <c r="DS106" s="26"/>
      <c r="DT106" s="26"/>
      <c r="DU106" s="26"/>
      <c r="DV106" s="26"/>
      <c r="DW106" s="28"/>
      <c r="DX106" s="22"/>
      <c r="DY106" s="22"/>
      <c r="DZ106" s="29"/>
      <c r="EA106" s="19"/>
      <c r="EB106" s="30">
        <f>SUMPRODUCT(E106:DV106,$E$5:$DV$5)/IF(SUM($E$5:$DV$5)=0,1,SUM($E$5:$DV$5))/25</f>
        <v>0</v>
      </c>
      <c r="EC106" s="44">
        <f t="shared" si="3"/>
      </c>
      <c r="ED106" s="42">
        <f>COUNTIF($E106:$DV106,"Отл")</f>
        <v>0</v>
      </c>
      <c r="EE106" s="41">
        <f>COUNTIF($E106:$DV106,"Хор")</f>
        <v>0</v>
      </c>
      <c r="EF106" s="41">
        <f>COUNTIF($E106:$DV106,"Удв")</f>
        <v>0</v>
      </c>
      <c r="EG106" s="46">
        <f>COUNTIF($E106:$DV106,"Зач")</f>
        <v>0</v>
      </c>
    </row>
    <row r="107" spans="1:137" ht="11.25" hidden="1">
      <c r="A107" s="23">
        <v>96</v>
      </c>
      <c r="B107" s="24"/>
      <c r="C107" s="24"/>
      <c r="D107" s="25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  <c r="CD107" s="26"/>
      <c r="CE107" s="26"/>
      <c r="CF107" s="26"/>
      <c r="CG107" s="26"/>
      <c r="CH107" s="26"/>
      <c r="CI107" s="26"/>
      <c r="CJ107" s="26"/>
      <c r="CK107" s="26"/>
      <c r="CL107" s="26"/>
      <c r="CM107" s="26"/>
      <c r="CN107" s="26"/>
      <c r="CO107" s="26"/>
      <c r="CP107" s="26"/>
      <c r="CQ107" s="26"/>
      <c r="CR107" s="26"/>
      <c r="CS107" s="26"/>
      <c r="CT107" s="26"/>
      <c r="CU107" s="26"/>
      <c r="CV107" s="26"/>
      <c r="CW107" s="26"/>
      <c r="CX107" s="26"/>
      <c r="CY107" s="26"/>
      <c r="CZ107" s="26"/>
      <c r="DA107" s="26"/>
      <c r="DB107" s="26"/>
      <c r="DC107" s="26"/>
      <c r="DD107" s="26"/>
      <c r="DE107" s="26"/>
      <c r="DF107" s="26"/>
      <c r="DG107" s="26"/>
      <c r="DH107" s="26"/>
      <c r="DI107" s="26"/>
      <c r="DJ107" s="26"/>
      <c r="DK107" s="26"/>
      <c r="DL107" s="26"/>
      <c r="DM107" s="26"/>
      <c r="DN107" s="26"/>
      <c r="DO107" s="26"/>
      <c r="DP107" s="26"/>
      <c r="DQ107" s="26"/>
      <c r="DR107" s="26"/>
      <c r="DS107" s="26"/>
      <c r="DT107" s="26"/>
      <c r="DU107" s="26"/>
      <c r="DV107" s="26"/>
      <c r="DW107" s="28"/>
      <c r="DX107" s="22"/>
      <c r="DY107" s="22"/>
      <c r="DZ107" s="29"/>
      <c r="EA107" s="19"/>
      <c r="EB107" s="30">
        <f>SUMPRODUCT(E107:DV107,$E$5:$DV$5)/IF(SUM($E$5:$DV$5)=0,1,SUM($E$5:$DV$5))/25</f>
        <v>0</v>
      </c>
      <c r="EC107" s="44">
        <f t="shared" si="3"/>
      </c>
      <c r="ED107" s="42">
        <f>COUNTIF($E107:$DV107,"Отл")</f>
        <v>0</v>
      </c>
      <c r="EE107" s="41">
        <f>COUNTIF($E107:$DV107,"Хор")</f>
        <v>0</v>
      </c>
      <c r="EF107" s="41">
        <f>COUNTIF($E107:$DV107,"Удв")</f>
        <v>0</v>
      </c>
      <c r="EG107" s="46">
        <f>COUNTIF($E107:$DV107,"Зач")</f>
        <v>0</v>
      </c>
    </row>
    <row r="108" spans="1:137" ht="11.25" hidden="1">
      <c r="A108" s="23">
        <v>97</v>
      </c>
      <c r="B108" s="24"/>
      <c r="C108" s="24"/>
      <c r="D108" s="25"/>
      <c r="E108" s="26"/>
      <c r="F108" s="26"/>
      <c r="G108" s="26"/>
      <c r="H108" s="26"/>
      <c r="I108" s="26"/>
      <c r="J108" s="26"/>
      <c r="K108" s="26"/>
      <c r="L108" s="26"/>
      <c r="M108" s="26"/>
      <c r="N108" s="26"/>
      <c r="O108" s="26"/>
      <c r="P108" s="26"/>
      <c r="Q108" s="26"/>
      <c r="R108" s="26"/>
      <c r="S108" s="2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  <c r="CD108" s="26"/>
      <c r="CE108" s="26"/>
      <c r="CF108" s="26"/>
      <c r="CG108" s="26"/>
      <c r="CH108" s="26"/>
      <c r="CI108" s="26"/>
      <c r="CJ108" s="26"/>
      <c r="CK108" s="26"/>
      <c r="CL108" s="26"/>
      <c r="CM108" s="26"/>
      <c r="CN108" s="26"/>
      <c r="CO108" s="26"/>
      <c r="CP108" s="26"/>
      <c r="CQ108" s="26"/>
      <c r="CR108" s="26"/>
      <c r="CS108" s="26"/>
      <c r="CT108" s="26"/>
      <c r="CU108" s="26"/>
      <c r="CV108" s="26"/>
      <c r="CW108" s="26"/>
      <c r="CX108" s="26"/>
      <c r="CY108" s="26"/>
      <c r="CZ108" s="26"/>
      <c r="DA108" s="26"/>
      <c r="DB108" s="26"/>
      <c r="DC108" s="26"/>
      <c r="DD108" s="26"/>
      <c r="DE108" s="26"/>
      <c r="DF108" s="26"/>
      <c r="DG108" s="26"/>
      <c r="DH108" s="26"/>
      <c r="DI108" s="26"/>
      <c r="DJ108" s="26"/>
      <c r="DK108" s="26"/>
      <c r="DL108" s="26"/>
      <c r="DM108" s="26"/>
      <c r="DN108" s="26"/>
      <c r="DO108" s="26"/>
      <c r="DP108" s="26"/>
      <c r="DQ108" s="26"/>
      <c r="DR108" s="26"/>
      <c r="DS108" s="26"/>
      <c r="DT108" s="26"/>
      <c r="DU108" s="26"/>
      <c r="DV108" s="26"/>
      <c r="DW108" s="28"/>
      <c r="DX108" s="22"/>
      <c r="DY108" s="22"/>
      <c r="DZ108" s="29"/>
      <c r="EA108" s="19"/>
      <c r="EB108" s="30">
        <f>SUMPRODUCT(E108:DV108,$E$5:$DV$5)/IF(SUM($E$5:$DV$5)=0,1,SUM($E$5:$DV$5))/25</f>
        <v>0</v>
      </c>
      <c r="EC108" s="44">
        <f t="shared" si="3"/>
      </c>
      <c r="ED108" s="42">
        <f>COUNTIF($E108:$DV108,"Отл")</f>
        <v>0</v>
      </c>
      <c r="EE108" s="41">
        <f>COUNTIF($E108:$DV108,"Хор")</f>
        <v>0</v>
      </c>
      <c r="EF108" s="41">
        <f>COUNTIF($E108:$DV108,"Удв")</f>
        <v>0</v>
      </c>
      <c r="EG108" s="46">
        <f>COUNTIF($E108:$DV108,"Зач")</f>
        <v>0</v>
      </c>
    </row>
    <row r="109" spans="1:137" ht="11.25" hidden="1">
      <c r="A109" s="23">
        <v>98</v>
      </c>
      <c r="B109" s="24"/>
      <c r="C109" s="24"/>
      <c r="D109" s="25"/>
      <c r="E109" s="26"/>
      <c r="F109" s="26"/>
      <c r="G109" s="26"/>
      <c r="H109" s="26"/>
      <c r="I109" s="26"/>
      <c r="J109" s="26"/>
      <c r="K109" s="26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  <c r="CD109" s="26"/>
      <c r="CE109" s="26"/>
      <c r="CF109" s="26"/>
      <c r="CG109" s="26"/>
      <c r="CH109" s="26"/>
      <c r="CI109" s="26"/>
      <c r="CJ109" s="26"/>
      <c r="CK109" s="26"/>
      <c r="CL109" s="26"/>
      <c r="CM109" s="26"/>
      <c r="CN109" s="26"/>
      <c r="CO109" s="26"/>
      <c r="CP109" s="26"/>
      <c r="CQ109" s="26"/>
      <c r="CR109" s="26"/>
      <c r="CS109" s="26"/>
      <c r="CT109" s="26"/>
      <c r="CU109" s="26"/>
      <c r="CV109" s="26"/>
      <c r="CW109" s="26"/>
      <c r="CX109" s="26"/>
      <c r="CY109" s="26"/>
      <c r="CZ109" s="26"/>
      <c r="DA109" s="26"/>
      <c r="DB109" s="26"/>
      <c r="DC109" s="26"/>
      <c r="DD109" s="26"/>
      <c r="DE109" s="26"/>
      <c r="DF109" s="26"/>
      <c r="DG109" s="26"/>
      <c r="DH109" s="26"/>
      <c r="DI109" s="26"/>
      <c r="DJ109" s="26"/>
      <c r="DK109" s="26"/>
      <c r="DL109" s="26"/>
      <c r="DM109" s="26"/>
      <c r="DN109" s="26"/>
      <c r="DO109" s="26"/>
      <c r="DP109" s="26"/>
      <c r="DQ109" s="26"/>
      <c r="DR109" s="26"/>
      <c r="DS109" s="26"/>
      <c r="DT109" s="26"/>
      <c r="DU109" s="26"/>
      <c r="DV109" s="26"/>
      <c r="DW109" s="28"/>
      <c r="DX109" s="22"/>
      <c r="DY109" s="22"/>
      <c r="DZ109" s="29"/>
      <c r="EA109" s="19"/>
      <c r="EB109" s="30">
        <f>SUMPRODUCT(E109:DV109,$E$5:$DV$5)/IF(SUM($E$5:$DV$5)=0,1,SUM($E$5:$DV$5))/25</f>
        <v>0</v>
      </c>
      <c r="EC109" s="44">
        <f t="shared" si="3"/>
      </c>
      <c r="ED109" s="42">
        <f>COUNTIF($E109:$DV109,"Отл")</f>
        <v>0</v>
      </c>
      <c r="EE109" s="41">
        <f>COUNTIF($E109:$DV109,"Хор")</f>
        <v>0</v>
      </c>
      <c r="EF109" s="41">
        <f>COUNTIF($E109:$DV109,"Удв")</f>
        <v>0</v>
      </c>
      <c r="EG109" s="46">
        <f>COUNTIF($E109:$DV109,"Зач")</f>
        <v>0</v>
      </c>
    </row>
    <row r="110" spans="1:137" ht="11.25" hidden="1">
      <c r="A110" s="23">
        <v>99</v>
      </c>
      <c r="B110" s="24"/>
      <c r="C110" s="24"/>
      <c r="D110" s="25"/>
      <c r="E110" s="26"/>
      <c r="F110" s="26"/>
      <c r="G110" s="26"/>
      <c r="H110" s="26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  <c r="CD110" s="26"/>
      <c r="CE110" s="26"/>
      <c r="CF110" s="26"/>
      <c r="CG110" s="26"/>
      <c r="CH110" s="26"/>
      <c r="CI110" s="26"/>
      <c r="CJ110" s="26"/>
      <c r="CK110" s="26"/>
      <c r="CL110" s="26"/>
      <c r="CM110" s="26"/>
      <c r="CN110" s="26"/>
      <c r="CO110" s="26"/>
      <c r="CP110" s="26"/>
      <c r="CQ110" s="26"/>
      <c r="CR110" s="26"/>
      <c r="CS110" s="26"/>
      <c r="CT110" s="26"/>
      <c r="CU110" s="26"/>
      <c r="CV110" s="26"/>
      <c r="CW110" s="26"/>
      <c r="CX110" s="26"/>
      <c r="CY110" s="26"/>
      <c r="CZ110" s="26"/>
      <c r="DA110" s="26"/>
      <c r="DB110" s="26"/>
      <c r="DC110" s="26"/>
      <c r="DD110" s="26"/>
      <c r="DE110" s="26"/>
      <c r="DF110" s="26"/>
      <c r="DG110" s="26"/>
      <c r="DH110" s="26"/>
      <c r="DI110" s="26"/>
      <c r="DJ110" s="26"/>
      <c r="DK110" s="26"/>
      <c r="DL110" s="26"/>
      <c r="DM110" s="26"/>
      <c r="DN110" s="26"/>
      <c r="DO110" s="26"/>
      <c r="DP110" s="26"/>
      <c r="DQ110" s="26"/>
      <c r="DR110" s="26"/>
      <c r="DS110" s="26"/>
      <c r="DT110" s="26"/>
      <c r="DU110" s="26"/>
      <c r="DV110" s="26"/>
      <c r="DW110" s="28"/>
      <c r="DX110" s="22"/>
      <c r="DY110" s="22"/>
      <c r="DZ110" s="29"/>
      <c r="EA110" s="19"/>
      <c r="EB110" s="30">
        <f>SUMPRODUCT(E110:DV110,$E$5:$DV$5)/IF(SUM($E$5:$DV$5)=0,1,SUM($E$5:$DV$5))/25</f>
        <v>0</v>
      </c>
      <c r="EC110" s="44">
        <f t="shared" si="3"/>
      </c>
      <c r="ED110" s="42">
        <f>COUNTIF($E110:$DV110,"Отл")</f>
        <v>0</v>
      </c>
      <c r="EE110" s="41">
        <f>COUNTIF($E110:$DV110,"Хор")</f>
        <v>0</v>
      </c>
      <c r="EF110" s="41">
        <f>COUNTIF($E110:$DV110,"Удв")</f>
        <v>0</v>
      </c>
      <c r="EG110" s="46">
        <f>COUNTIF($E110:$DV110,"Зач")</f>
        <v>0</v>
      </c>
    </row>
    <row r="111" spans="1:137" ht="11.25" hidden="1">
      <c r="A111" s="23">
        <v>100</v>
      </c>
      <c r="B111" s="24"/>
      <c r="C111" s="24"/>
      <c r="D111" s="25"/>
      <c r="E111" s="26"/>
      <c r="F111" s="26"/>
      <c r="G111" s="26"/>
      <c r="H111" s="26"/>
      <c r="I111" s="26"/>
      <c r="J111" s="26"/>
      <c r="K111" s="26"/>
      <c r="L111" s="26"/>
      <c r="M111" s="26"/>
      <c r="N111" s="26"/>
      <c r="O111" s="26"/>
      <c r="P111" s="26"/>
      <c r="Q111" s="26"/>
      <c r="R111" s="26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  <c r="CD111" s="26"/>
      <c r="CE111" s="26"/>
      <c r="CF111" s="26"/>
      <c r="CG111" s="26"/>
      <c r="CH111" s="26"/>
      <c r="CI111" s="26"/>
      <c r="CJ111" s="26"/>
      <c r="CK111" s="26"/>
      <c r="CL111" s="26"/>
      <c r="CM111" s="26"/>
      <c r="CN111" s="26"/>
      <c r="CO111" s="26"/>
      <c r="CP111" s="26"/>
      <c r="CQ111" s="26"/>
      <c r="CR111" s="26"/>
      <c r="CS111" s="26"/>
      <c r="CT111" s="26"/>
      <c r="CU111" s="26"/>
      <c r="CV111" s="26"/>
      <c r="CW111" s="26"/>
      <c r="CX111" s="26"/>
      <c r="CY111" s="26"/>
      <c r="CZ111" s="26"/>
      <c r="DA111" s="26"/>
      <c r="DB111" s="26"/>
      <c r="DC111" s="26"/>
      <c r="DD111" s="26"/>
      <c r="DE111" s="26"/>
      <c r="DF111" s="26"/>
      <c r="DG111" s="26"/>
      <c r="DH111" s="26"/>
      <c r="DI111" s="26"/>
      <c r="DJ111" s="26"/>
      <c r="DK111" s="26"/>
      <c r="DL111" s="26"/>
      <c r="DM111" s="26"/>
      <c r="DN111" s="26"/>
      <c r="DO111" s="26"/>
      <c r="DP111" s="26"/>
      <c r="DQ111" s="26"/>
      <c r="DR111" s="26"/>
      <c r="DS111" s="26"/>
      <c r="DT111" s="26"/>
      <c r="DU111" s="26"/>
      <c r="DV111" s="26"/>
      <c r="DW111" s="28"/>
      <c r="DX111" s="22"/>
      <c r="DY111" s="22"/>
      <c r="DZ111" s="29"/>
      <c r="EA111" s="19"/>
      <c r="EB111" s="30">
        <f>SUMPRODUCT(E111:DV111,$E$5:$DV$5)/IF(SUM($E$5:$DV$5)=0,1,SUM($E$5:$DV$5))/25</f>
        <v>0</v>
      </c>
      <c r="EC111" s="44">
        <f t="shared" si="3"/>
      </c>
      <c r="ED111" s="42">
        <f>COUNTIF($E111:$DV111,"Отл")</f>
        <v>0</v>
      </c>
      <c r="EE111" s="41">
        <f>COUNTIF($E111:$DV111,"Хор")</f>
        <v>0</v>
      </c>
      <c r="EF111" s="41">
        <f>COUNTIF($E111:$DV111,"Удв")</f>
        <v>0</v>
      </c>
      <c r="EG111" s="46">
        <f>COUNTIF($E111:$DV111,"Зач")</f>
        <v>0</v>
      </c>
    </row>
    <row r="112" spans="1:137" ht="11.25" hidden="1">
      <c r="A112" s="23">
        <v>101</v>
      </c>
      <c r="B112" s="24"/>
      <c r="C112" s="24"/>
      <c r="D112" s="25"/>
      <c r="E112" s="26"/>
      <c r="F112" s="26"/>
      <c r="G112" s="26"/>
      <c r="H112" s="26"/>
      <c r="I112" s="26"/>
      <c r="J112" s="26"/>
      <c r="K112" s="26"/>
      <c r="L112" s="26"/>
      <c r="M112" s="26"/>
      <c r="N112" s="26"/>
      <c r="O112" s="26"/>
      <c r="P112" s="26"/>
      <c r="Q112" s="26"/>
      <c r="R112" s="26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  <c r="CD112" s="26"/>
      <c r="CE112" s="26"/>
      <c r="CF112" s="26"/>
      <c r="CG112" s="26"/>
      <c r="CH112" s="26"/>
      <c r="CI112" s="26"/>
      <c r="CJ112" s="26"/>
      <c r="CK112" s="26"/>
      <c r="CL112" s="26"/>
      <c r="CM112" s="26"/>
      <c r="CN112" s="26"/>
      <c r="CO112" s="26"/>
      <c r="CP112" s="26"/>
      <c r="CQ112" s="26"/>
      <c r="CR112" s="26"/>
      <c r="CS112" s="26"/>
      <c r="CT112" s="26"/>
      <c r="CU112" s="26"/>
      <c r="CV112" s="26"/>
      <c r="CW112" s="26"/>
      <c r="CX112" s="26"/>
      <c r="CY112" s="26"/>
      <c r="CZ112" s="26"/>
      <c r="DA112" s="26"/>
      <c r="DB112" s="26"/>
      <c r="DC112" s="26"/>
      <c r="DD112" s="26"/>
      <c r="DE112" s="26"/>
      <c r="DF112" s="26"/>
      <c r="DG112" s="26"/>
      <c r="DH112" s="26"/>
      <c r="DI112" s="26"/>
      <c r="DJ112" s="26"/>
      <c r="DK112" s="26"/>
      <c r="DL112" s="26"/>
      <c r="DM112" s="26"/>
      <c r="DN112" s="26"/>
      <c r="DO112" s="26"/>
      <c r="DP112" s="26"/>
      <c r="DQ112" s="26"/>
      <c r="DR112" s="26"/>
      <c r="DS112" s="26"/>
      <c r="DT112" s="26"/>
      <c r="DU112" s="26"/>
      <c r="DV112" s="26"/>
      <c r="DW112" s="28"/>
      <c r="DX112" s="22"/>
      <c r="DY112" s="22"/>
      <c r="DZ112" s="29"/>
      <c r="EA112" s="19"/>
      <c r="EB112" s="30">
        <f>SUMPRODUCT(E112:DV112,$E$5:$DV$5)/IF(SUM($E$5:$DV$5)=0,1,SUM($E$5:$DV$5))/25</f>
        <v>0</v>
      </c>
      <c r="EC112" s="44">
        <f t="shared" si="3"/>
      </c>
      <c r="ED112" s="42">
        <f>COUNTIF($E112:$DV112,"Отл")</f>
        <v>0</v>
      </c>
      <c r="EE112" s="41">
        <f>COUNTIF($E112:$DV112,"Хор")</f>
        <v>0</v>
      </c>
      <c r="EF112" s="41">
        <f>COUNTIF($E112:$DV112,"Удв")</f>
        <v>0</v>
      </c>
      <c r="EG112" s="46">
        <f>COUNTIF($E112:$DV112,"Зач")</f>
        <v>0</v>
      </c>
    </row>
    <row r="113" spans="1:137" ht="11.25" hidden="1">
      <c r="A113" s="23">
        <v>102</v>
      </c>
      <c r="B113" s="24"/>
      <c r="C113" s="24"/>
      <c r="D113" s="25"/>
      <c r="E113" s="26"/>
      <c r="F113" s="26"/>
      <c r="G113" s="26"/>
      <c r="H113" s="26"/>
      <c r="I113" s="26"/>
      <c r="J113" s="26"/>
      <c r="K113" s="26"/>
      <c r="L113" s="26"/>
      <c r="M113" s="26"/>
      <c r="N113" s="26"/>
      <c r="O113" s="26"/>
      <c r="P113" s="26"/>
      <c r="Q113" s="26"/>
      <c r="R113" s="26"/>
      <c r="S113" s="2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  <c r="CD113" s="26"/>
      <c r="CE113" s="26"/>
      <c r="CF113" s="26"/>
      <c r="CG113" s="26"/>
      <c r="CH113" s="26"/>
      <c r="CI113" s="26"/>
      <c r="CJ113" s="26"/>
      <c r="CK113" s="26"/>
      <c r="CL113" s="26"/>
      <c r="CM113" s="26"/>
      <c r="CN113" s="26"/>
      <c r="CO113" s="26"/>
      <c r="CP113" s="26"/>
      <c r="CQ113" s="26"/>
      <c r="CR113" s="26"/>
      <c r="CS113" s="26"/>
      <c r="CT113" s="26"/>
      <c r="CU113" s="26"/>
      <c r="CV113" s="26"/>
      <c r="CW113" s="26"/>
      <c r="CX113" s="26"/>
      <c r="CY113" s="26"/>
      <c r="CZ113" s="26"/>
      <c r="DA113" s="26"/>
      <c r="DB113" s="26"/>
      <c r="DC113" s="26"/>
      <c r="DD113" s="26"/>
      <c r="DE113" s="26"/>
      <c r="DF113" s="26"/>
      <c r="DG113" s="26"/>
      <c r="DH113" s="26"/>
      <c r="DI113" s="26"/>
      <c r="DJ113" s="26"/>
      <c r="DK113" s="26"/>
      <c r="DL113" s="26"/>
      <c r="DM113" s="26"/>
      <c r="DN113" s="26"/>
      <c r="DO113" s="26"/>
      <c r="DP113" s="26"/>
      <c r="DQ113" s="26"/>
      <c r="DR113" s="26"/>
      <c r="DS113" s="26"/>
      <c r="DT113" s="26"/>
      <c r="DU113" s="26"/>
      <c r="DV113" s="26"/>
      <c r="DW113" s="28"/>
      <c r="DX113" s="22"/>
      <c r="DY113" s="22"/>
      <c r="DZ113" s="29"/>
      <c r="EA113" s="19"/>
      <c r="EB113" s="30">
        <f>SUMPRODUCT(E113:DV113,$E$5:$DV$5)/IF(SUM($E$5:$DV$5)=0,1,SUM($E$5:$DV$5))/25</f>
        <v>0</v>
      </c>
      <c r="EC113" s="44">
        <f t="shared" si="3"/>
      </c>
      <c r="ED113" s="42">
        <f>COUNTIF($E113:$DV113,"Отл")</f>
        <v>0</v>
      </c>
      <c r="EE113" s="41">
        <f>COUNTIF($E113:$DV113,"Хор")</f>
        <v>0</v>
      </c>
      <c r="EF113" s="41">
        <f>COUNTIF($E113:$DV113,"Удв")</f>
        <v>0</v>
      </c>
      <c r="EG113" s="46">
        <f>COUNTIF($E113:$DV113,"Зач")</f>
        <v>0</v>
      </c>
    </row>
    <row r="114" spans="1:137" ht="11.25" hidden="1">
      <c r="A114" s="23">
        <v>103</v>
      </c>
      <c r="B114" s="24"/>
      <c r="C114" s="24"/>
      <c r="D114" s="25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  <c r="CD114" s="26"/>
      <c r="CE114" s="26"/>
      <c r="CF114" s="26"/>
      <c r="CG114" s="26"/>
      <c r="CH114" s="26"/>
      <c r="CI114" s="26"/>
      <c r="CJ114" s="26"/>
      <c r="CK114" s="26"/>
      <c r="CL114" s="26"/>
      <c r="CM114" s="26"/>
      <c r="CN114" s="26"/>
      <c r="CO114" s="26"/>
      <c r="CP114" s="26"/>
      <c r="CQ114" s="26"/>
      <c r="CR114" s="26"/>
      <c r="CS114" s="26"/>
      <c r="CT114" s="26"/>
      <c r="CU114" s="26"/>
      <c r="CV114" s="26"/>
      <c r="CW114" s="26"/>
      <c r="CX114" s="26"/>
      <c r="CY114" s="26"/>
      <c r="CZ114" s="26"/>
      <c r="DA114" s="26"/>
      <c r="DB114" s="26"/>
      <c r="DC114" s="26"/>
      <c r="DD114" s="26"/>
      <c r="DE114" s="26"/>
      <c r="DF114" s="26"/>
      <c r="DG114" s="26"/>
      <c r="DH114" s="26"/>
      <c r="DI114" s="26"/>
      <c r="DJ114" s="26"/>
      <c r="DK114" s="26"/>
      <c r="DL114" s="26"/>
      <c r="DM114" s="26"/>
      <c r="DN114" s="26"/>
      <c r="DO114" s="26"/>
      <c r="DP114" s="26"/>
      <c r="DQ114" s="26"/>
      <c r="DR114" s="26"/>
      <c r="DS114" s="26"/>
      <c r="DT114" s="26"/>
      <c r="DU114" s="26"/>
      <c r="DV114" s="26"/>
      <c r="DW114" s="28"/>
      <c r="DX114" s="22"/>
      <c r="DY114" s="22"/>
      <c r="DZ114" s="29"/>
      <c r="EA114" s="19"/>
      <c r="EB114" s="30">
        <f>SUMPRODUCT(E114:DV114,$E$5:$DV$5)/IF(SUM($E$5:$DV$5)=0,1,SUM($E$5:$DV$5))/25</f>
        <v>0</v>
      </c>
      <c r="EC114" s="44">
        <f t="shared" si="3"/>
      </c>
      <c r="ED114" s="42">
        <f>COUNTIF($E114:$DV114,"Отл")</f>
        <v>0</v>
      </c>
      <c r="EE114" s="41">
        <f>COUNTIF($E114:$DV114,"Хор")</f>
        <v>0</v>
      </c>
      <c r="EF114" s="41">
        <f>COUNTIF($E114:$DV114,"Удв")</f>
        <v>0</v>
      </c>
      <c r="EG114" s="46">
        <f>COUNTIF($E114:$DV114,"Зач")</f>
        <v>0</v>
      </c>
    </row>
    <row r="115" spans="1:137" ht="11.25" hidden="1">
      <c r="A115" s="23">
        <v>104</v>
      </c>
      <c r="B115" s="24"/>
      <c r="C115" s="24"/>
      <c r="D115" s="25"/>
      <c r="E115" s="26"/>
      <c r="F115" s="26"/>
      <c r="G115" s="26"/>
      <c r="H115" s="26"/>
      <c r="I115" s="26"/>
      <c r="J115" s="26"/>
      <c r="K115" s="26"/>
      <c r="L115" s="26"/>
      <c r="M115" s="26"/>
      <c r="N115" s="26"/>
      <c r="O115" s="26"/>
      <c r="P115" s="26"/>
      <c r="Q115" s="26"/>
      <c r="R115" s="26"/>
      <c r="S115" s="2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  <c r="CD115" s="26"/>
      <c r="CE115" s="26"/>
      <c r="CF115" s="26"/>
      <c r="CG115" s="26"/>
      <c r="CH115" s="26"/>
      <c r="CI115" s="26"/>
      <c r="CJ115" s="26"/>
      <c r="CK115" s="26"/>
      <c r="CL115" s="26"/>
      <c r="CM115" s="26"/>
      <c r="CN115" s="26"/>
      <c r="CO115" s="26"/>
      <c r="CP115" s="26"/>
      <c r="CQ115" s="26"/>
      <c r="CR115" s="26"/>
      <c r="CS115" s="26"/>
      <c r="CT115" s="26"/>
      <c r="CU115" s="26"/>
      <c r="CV115" s="26"/>
      <c r="CW115" s="26"/>
      <c r="CX115" s="26"/>
      <c r="CY115" s="26"/>
      <c r="CZ115" s="26"/>
      <c r="DA115" s="26"/>
      <c r="DB115" s="26"/>
      <c r="DC115" s="26"/>
      <c r="DD115" s="26"/>
      <c r="DE115" s="26"/>
      <c r="DF115" s="26"/>
      <c r="DG115" s="26"/>
      <c r="DH115" s="26"/>
      <c r="DI115" s="26"/>
      <c r="DJ115" s="26"/>
      <c r="DK115" s="26"/>
      <c r="DL115" s="26"/>
      <c r="DM115" s="26"/>
      <c r="DN115" s="26"/>
      <c r="DO115" s="26"/>
      <c r="DP115" s="26"/>
      <c r="DQ115" s="26"/>
      <c r="DR115" s="26"/>
      <c r="DS115" s="26"/>
      <c r="DT115" s="26"/>
      <c r="DU115" s="26"/>
      <c r="DV115" s="26"/>
      <c r="DW115" s="28"/>
      <c r="DX115" s="22"/>
      <c r="DY115" s="22"/>
      <c r="DZ115" s="29"/>
      <c r="EA115" s="19"/>
      <c r="EB115" s="30">
        <f>SUMPRODUCT(E115:DV115,$E$5:$DV$5)/IF(SUM($E$5:$DV$5)=0,1,SUM($E$5:$DV$5))/25</f>
        <v>0</v>
      </c>
      <c r="EC115" s="44">
        <f t="shared" si="3"/>
      </c>
      <c r="ED115" s="42">
        <f>COUNTIF($E115:$DV115,"Отл")</f>
        <v>0</v>
      </c>
      <c r="EE115" s="41">
        <f>COUNTIF($E115:$DV115,"Хор")</f>
        <v>0</v>
      </c>
      <c r="EF115" s="41">
        <f>COUNTIF($E115:$DV115,"Удв")</f>
        <v>0</v>
      </c>
      <c r="EG115" s="46">
        <f>COUNTIF($E115:$DV115,"Зач")</f>
        <v>0</v>
      </c>
    </row>
    <row r="116" spans="1:137" ht="11.25" hidden="1">
      <c r="A116" s="23">
        <v>105</v>
      </c>
      <c r="B116" s="24"/>
      <c r="C116" s="24"/>
      <c r="D116" s="25"/>
      <c r="E116" s="26"/>
      <c r="F116" s="26"/>
      <c r="G116" s="26"/>
      <c r="H116" s="26"/>
      <c r="I116" s="26"/>
      <c r="J116" s="26"/>
      <c r="K116" s="26"/>
      <c r="L116" s="26"/>
      <c r="M116" s="26"/>
      <c r="N116" s="26"/>
      <c r="O116" s="26"/>
      <c r="P116" s="26"/>
      <c r="Q116" s="26"/>
      <c r="R116" s="26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  <c r="CD116" s="26"/>
      <c r="CE116" s="26"/>
      <c r="CF116" s="26"/>
      <c r="CG116" s="26"/>
      <c r="CH116" s="26"/>
      <c r="CI116" s="26"/>
      <c r="CJ116" s="26"/>
      <c r="CK116" s="26"/>
      <c r="CL116" s="26"/>
      <c r="CM116" s="26"/>
      <c r="CN116" s="26"/>
      <c r="CO116" s="26"/>
      <c r="CP116" s="26"/>
      <c r="CQ116" s="26"/>
      <c r="CR116" s="26"/>
      <c r="CS116" s="26"/>
      <c r="CT116" s="26"/>
      <c r="CU116" s="26"/>
      <c r="CV116" s="26"/>
      <c r="CW116" s="26"/>
      <c r="CX116" s="26"/>
      <c r="CY116" s="26"/>
      <c r="CZ116" s="26"/>
      <c r="DA116" s="26"/>
      <c r="DB116" s="26"/>
      <c r="DC116" s="26"/>
      <c r="DD116" s="26"/>
      <c r="DE116" s="26"/>
      <c r="DF116" s="26"/>
      <c r="DG116" s="26"/>
      <c r="DH116" s="26"/>
      <c r="DI116" s="26"/>
      <c r="DJ116" s="26"/>
      <c r="DK116" s="26"/>
      <c r="DL116" s="26"/>
      <c r="DM116" s="26"/>
      <c r="DN116" s="26"/>
      <c r="DO116" s="26"/>
      <c r="DP116" s="26"/>
      <c r="DQ116" s="26"/>
      <c r="DR116" s="26"/>
      <c r="DS116" s="26"/>
      <c r="DT116" s="26"/>
      <c r="DU116" s="26"/>
      <c r="DV116" s="26"/>
      <c r="DW116" s="28"/>
      <c r="DX116" s="22"/>
      <c r="DY116" s="22"/>
      <c r="DZ116" s="29"/>
      <c r="EA116" s="19"/>
      <c r="EB116" s="30">
        <f>SUMPRODUCT(E116:DV116,$E$5:$DV$5)/IF(SUM($E$5:$DV$5)=0,1,SUM($E$5:$DV$5))/25</f>
        <v>0</v>
      </c>
      <c r="EC116" s="44">
        <f t="shared" si="3"/>
      </c>
      <c r="ED116" s="42">
        <f>COUNTIF($E116:$DV116,"Отл")</f>
        <v>0</v>
      </c>
      <c r="EE116" s="41">
        <f>COUNTIF($E116:$DV116,"Хор")</f>
        <v>0</v>
      </c>
      <c r="EF116" s="41">
        <f>COUNTIF($E116:$DV116,"Удв")</f>
        <v>0</v>
      </c>
      <c r="EG116" s="46">
        <f>COUNTIF($E116:$DV116,"Зач")</f>
        <v>0</v>
      </c>
    </row>
    <row r="117" spans="1:137" ht="11.25" hidden="1">
      <c r="A117" s="23">
        <v>106</v>
      </c>
      <c r="B117" s="24"/>
      <c r="C117" s="24"/>
      <c r="D117" s="25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  <c r="CD117" s="26"/>
      <c r="CE117" s="26"/>
      <c r="CF117" s="26"/>
      <c r="CG117" s="26"/>
      <c r="CH117" s="26"/>
      <c r="CI117" s="26"/>
      <c r="CJ117" s="26"/>
      <c r="CK117" s="26"/>
      <c r="CL117" s="26"/>
      <c r="CM117" s="26"/>
      <c r="CN117" s="26"/>
      <c r="CO117" s="26"/>
      <c r="CP117" s="26"/>
      <c r="CQ117" s="26"/>
      <c r="CR117" s="26"/>
      <c r="CS117" s="26"/>
      <c r="CT117" s="26"/>
      <c r="CU117" s="26"/>
      <c r="CV117" s="26"/>
      <c r="CW117" s="26"/>
      <c r="CX117" s="26"/>
      <c r="CY117" s="26"/>
      <c r="CZ117" s="26"/>
      <c r="DA117" s="26"/>
      <c r="DB117" s="26"/>
      <c r="DC117" s="26"/>
      <c r="DD117" s="26"/>
      <c r="DE117" s="26"/>
      <c r="DF117" s="26"/>
      <c r="DG117" s="26"/>
      <c r="DH117" s="26"/>
      <c r="DI117" s="26"/>
      <c r="DJ117" s="26"/>
      <c r="DK117" s="26"/>
      <c r="DL117" s="26"/>
      <c r="DM117" s="26"/>
      <c r="DN117" s="26"/>
      <c r="DO117" s="26"/>
      <c r="DP117" s="26"/>
      <c r="DQ117" s="26"/>
      <c r="DR117" s="26"/>
      <c r="DS117" s="26"/>
      <c r="DT117" s="26"/>
      <c r="DU117" s="26"/>
      <c r="DV117" s="26"/>
      <c r="DW117" s="28"/>
      <c r="DX117" s="22"/>
      <c r="DY117" s="22"/>
      <c r="DZ117" s="29"/>
      <c r="EA117" s="19"/>
      <c r="EB117" s="30">
        <f>SUMPRODUCT(E117:DV117,$E$5:$DV$5)/IF(SUM($E$5:$DV$5)=0,1,SUM($E$5:$DV$5))/25</f>
        <v>0</v>
      </c>
      <c r="EC117" s="44">
        <f t="shared" si="3"/>
      </c>
      <c r="ED117" s="42">
        <f>COUNTIF($E117:$DV117,"Отл")</f>
        <v>0</v>
      </c>
      <c r="EE117" s="41">
        <f>COUNTIF($E117:$DV117,"Хор")</f>
        <v>0</v>
      </c>
      <c r="EF117" s="41">
        <f>COUNTIF($E117:$DV117,"Удв")</f>
        <v>0</v>
      </c>
      <c r="EG117" s="46">
        <f>COUNTIF($E117:$DV117,"Зач")</f>
        <v>0</v>
      </c>
    </row>
    <row r="118" spans="1:137" ht="11.25" hidden="1">
      <c r="A118" s="23">
        <v>107</v>
      </c>
      <c r="B118" s="24"/>
      <c r="C118" s="24"/>
      <c r="D118" s="25"/>
      <c r="E118" s="26"/>
      <c r="F118" s="26"/>
      <c r="G118" s="26"/>
      <c r="H118" s="26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  <c r="CD118" s="26"/>
      <c r="CE118" s="26"/>
      <c r="CF118" s="26"/>
      <c r="CG118" s="26"/>
      <c r="CH118" s="26"/>
      <c r="CI118" s="26"/>
      <c r="CJ118" s="26"/>
      <c r="CK118" s="26"/>
      <c r="CL118" s="26"/>
      <c r="CM118" s="26"/>
      <c r="CN118" s="26"/>
      <c r="CO118" s="26"/>
      <c r="CP118" s="26"/>
      <c r="CQ118" s="26"/>
      <c r="CR118" s="26"/>
      <c r="CS118" s="26"/>
      <c r="CT118" s="26"/>
      <c r="CU118" s="26"/>
      <c r="CV118" s="26"/>
      <c r="CW118" s="26"/>
      <c r="CX118" s="26"/>
      <c r="CY118" s="26"/>
      <c r="CZ118" s="26"/>
      <c r="DA118" s="26"/>
      <c r="DB118" s="26"/>
      <c r="DC118" s="26"/>
      <c r="DD118" s="26"/>
      <c r="DE118" s="26"/>
      <c r="DF118" s="26"/>
      <c r="DG118" s="26"/>
      <c r="DH118" s="26"/>
      <c r="DI118" s="26"/>
      <c r="DJ118" s="26"/>
      <c r="DK118" s="26"/>
      <c r="DL118" s="26"/>
      <c r="DM118" s="26"/>
      <c r="DN118" s="26"/>
      <c r="DO118" s="26"/>
      <c r="DP118" s="26"/>
      <c r="DQ118" s="26"/>
      <c r="DR118" s="26"/>
      <c r="DS118" s="26"/>
      <c r="DT118" s="26"/>
      <c r="DU118" s="26"/>
      <c r="DV118" s="26"/>
      <c r="DW118" s="28"/>
      <c r="DX118" s="22"/>
      <c r="DY118" s="22"/>
      <c r="DZ118" s="29"/>
      <c r="EA118" s="19"/>
      <c r="EB118" s="30">
        <f>SUMPRODUCT(E118:DV118,$E$5:$DV$5)/IF(SUM($E$5:$DV$5)=0,1,SUM($E$5:$DV$5))/25</f>
        <v>0</v>
      </c>
      <c r="EC118" s="44">
        <f t="shared" si="3"/>
      </c>
      <c r="ED118" s="42">
        <f>COUNTIF($E118:$DV118,"Отл")</f>
        <v>0</v>
      </c>
      <c r="EE118" s="41">
        <f>COUNTIF($E118:$DV118,"Хор")</f>
        <v>0</v>
      </c>
      <c r="EF118" s="41">
        <f>COUNTIF($E118:$DV118,"Удв")</f>
        <v>0</v>
      </c>
      <c r="EG118" s="46">
        <f>COUNTIF($E118:$DV118,"Зач")</f>
        <v>0</v>
      </c>
    </row>
    <row r="119" spans="1:137" ht="11.25" hidden="1">
      <c r="A119" s="23">
        <v>108</v>
      </c>
      <c r="B119" s="24"/>
      <c r="C119" s="24"/>
      <c r="D119" s="25"/>
      <c r="E119" s="26"/>
      <c r="F119" s="26"/>
      <c r="G119" s="26"/>
      <c r="H119" s="26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  <c r="CD119" s="26"/>
      <c r="CE119" s="26"/>
      <c r="CF119" s="26"/>
      <c r="CG119" s="26"/>
      <c r="CH119" s="26"/>
      <c r="CI119" s="26"/>
      <c r="CJ119" s="26"/>
      <c r="CK119" s="26"/>
      <c r="CL119" s="26"/>
      <c r="CM119" s="26"/>
      <c r="CN119" s="26"/>
      <c r="CO119" s="26"/>
      <c r="CP119" s="26"/>
      <c r="CQ119" s="26"/>
      <c r="CR119" s="26"/>
      <c r="CS119" s="26"/>
      <c r="CT119" s="26"/>
      <c r="CU119" s="26"/>
      <c r="CV119" s="26"/>
      <c r="CW119" s="26"/>
      <c r="CX119" s="26"/>
      <c r="CY119" s="26"/>
      <c r="CZ119" s="26"/>
      <c r="DA119" s="26"/>
      <c r="DB119" s="26"/>
      <c r="DC119" s="26"/>
      <c r="DD119" s="26"/>
      <c r="DE119" s="26"/>
      <c r="DF119" s="26"/>
      <c r="DG119" s="26"/>
      <c r="DH119" s="26"/>
      <c r="DI119" s="26"/>
      <c r="DJ119" s="26"/>
      <c r="DK119" s="26"/>
      <c r="DL119" s="26"/>
      <c r="DM119" s="26"/>
      <c r="DN119" s="26"/>
      <c r="DO119" s="26"/>
      <c r="DP119" s="26"/>
      <c r="DQ119" s="26"/>
      <c r="DR119" s="26"/>
      <c r="DS119" s="26"/>
      <c r="DT119" s="26"/>
      <c r="DU119" s="26"/>
      <c r="DV119" s="26"/>
      <c r="DW119" s="28"/>
      <c r="DX119" s="22"/>
      <c r="DY119" s="22"/>
      <c r="DZ119" s="29"/>
      <c r="EA119" s="19"/>
      <c r="EB119" s="30">
        <f>SUMPRODUCT(E119:DV119,$E$5:$DV$5)/IF(SUM($E$5:$DV$5)=0,1,SUM($E$5:$DV$5))/25</f>
        <v>0</v>
      </c>
      <c r="EC119" s="44">
        <f t="shared" si="3"/>
      </c>
      <c r="ED119" s="42">
        <f>COUNTIF($E119:$DV119,"Отл")</f>
        <v>0</v>
      </c>
      <c r="EE119" s="41">
        <f>COUNTIF($E119:$DV119,"Хор")</f>
        <v>0</v>
      </c>
      <c r="EF119" s="41">
        <f>COUNTIF($E119:$DV119,"Удв")</f>
        <v>0</v>
      </c>
      <c r="EG119" s="46">
        <f>COUNTIF($E119:$DV119,"Зач")</f>
        <v>0</v>
      </c>
    </row>
    <row r="120" spans="1:137" ht="11.25" hidden="1">
      <c r="A120" s="23">
        <v>109</v>
      </c>
      <c r="B120" s="24"/>
      <c r="C120" s="24"/>
      <c r="D120" s="25"/>
      <c r="E120" s="26"/>
      <c r="F120" s="26"/>
      <c r="G120" s="26"/>
      <c r="H120" s="26"/>
      <c r="I120" s="26"/>
      <c r="J120" s="26"/>
      <c r="K120" s="26"/>
      <c r="L120" s="26"/>
      <c r="M120" s="26"/>
      <c r="N120" s="26"/>
      <c r="O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  <c r="CD120" s="26"/>
      <c r="CE120" s="26"/>
      <c r="CF120" s="26"/>
      <c r="CG120" s="26"/>
      <c r="CH120" s="26"/>
      <c r="CI120" s="26"/>
      <c r="CJ120" s="26"/>
      <c r="CK120" s="26"/>
      <c r="CL120" s="26"/>
      <c r="CM120" s="26"/>
      <c r="CN120" s="26"/>
      <c r="CO120" s="26"/>
      <c r="CP120" s="26"/>
      <c r="CQ120" s="26"/>
      <c r="CR120" s="26"/>
      <c r="CS120" s="26"/>
      <c r="CT120" s="26"/>
      <c r="CU120" s="26"/>
      <c r="CV120" s="26"/>
      <c r="CW120" s="26"/>
      <c r="CX120" s="26"/>
      <c r="CY120" s="26"/>
      <c r="CZ120" s="26"/>
      <c r="DA120" s="26"/>
      <c r="DB120" s="26"/>
      <c r="DC120" s="26"/>
      <c r="DD120" s="26"/>
      <c r="DE120" s="26"/>
      <c r="DF120" s="26"/>
      <c r="DG120" s="26"/>
      <c r="DH120" s="26"/>
      <c r="DI120" s="26"/>
      <c r="DJ120" s="26"/>
      <c r="DK120" s="26"/>
      <c r="DL120" s="26"/>
      <c r="DM120" s="26"/>
      <c r="DN120" s="26"/>
      <c r="DO120" s="26"/>
      <c r="DP120" s="26"/>
      <c r="DQ120" s="26"/>
      <c r="DR120" s="26"/>
      <c r="DS120" s="26"/>
      <c r="DT120" s="26"/>
      <c r="DU120" s="26"/>
      <c r="DV120" s="26"/>
      <c r="DW120" s="28"/>
      <c r="DX120" s="22"/>
      <c r="DY120" s="22"/>
      <c r="DZ120" s="29"/>
      <c r="EA120" s="19"/>
      <c r="EB120" s="30">
        <f>SUMPRODUCT(E120:DV120,$E$5:$DV$5)/IF(SUM($E$5:$DV$5)=0,1,SUM($E$5:$DV$5))/25</f>
        <v>0</v>
      </c>
      <c r="EC120" s="44">
        <f t="shared" si="3"/>
      </c>
      <c r="ED120" s="42">
        <f>COUNTIF($E120:$DV120,"Отл")</f>
        <v>0</v>
      </c>
      <c r="EE120" s="41">
        <f>COUNTIF($E120:$DV120,"Хор")</f>
        <v>0</v>
      </c>
      <c r="EF120" s="41">
        <f>COUNTIF($E120:$DV120,"Удв")</f>
        <v>0</v>
      </c>
      <c r="EG120" s="46">
        <f>COUNTIF($E120:$DV120,"Зач")</f>
        <v>0</v>
      </c>
    </row>
    <row r="121" spans="1:137" ht="11.25" hidden="1">
      <c r="A121" s="23">
        <v>110</v>
      </c>
      <c r="B121" s="24"/>
      <c r="C121" s="24"/>
      <c r="D121" s="25"/>
      <c r="E121" s="26"/>
      <c r="F121" s="26"/>
      <c r="G121" s="26"/>
      <c r="H121" s="26"/>
      <c r="I121" s="26"/>
      <c r="J121" s="26"/>
      <c r="K121" s="26"/>
      <c r="L121" s="26"/>
      <c r="M121" s="26"/>
      <c r="N121" s="26"/>
      <c r="O121" s="26"/>
      <c r="P121" s="26"/>
      <c r="Q121" s="26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8"/>
      <c r="DX121" s="22"/>
      <c r="DY121" s="22"/>
      <c r="DZ121" s="29"/>
      <c r="EA121" s="19"/>
      <c r="EB121" s="30">
        <f>SUMPRODUCT(E121:DV121,$E$5:$DV$5)/IF(SUM($E$5:$DV$5)=0,1,SUM($E$5:$DV$5))/25</f>
        <v>0</v>
      </c>
      <c r="EC121" s="44">
        <f t="shared" si="3"/>
      </c>
      <c r="ED121" s="42">
        <f>COUNTIF($E121:$DV121,"Отл")</f>
        <v>0</v>
      </c>
      <c r="EE121" s="41">
        <f>COUNTIF($E121:$DV121,"Хор")</f>
        <v>0</v>
      </c>
      <c r="EF121" s="41">
        <f>COUNTIF($E121:$DV121,"Удв")</f>
        <v>0</v>
      </c>
      <c r="EG121" s="46">
        <f>COUNTIF($E121:$DV121,"Зач")</f>
        <v>0</v>
      </c>
    </row>
    <row r="122" spans="1:137" ht="11.25" hidden="1">
      <c r="A122" s="23">
        <v>111</v>
      </c>
      <c r="B122" s="24"/>
      <c r="C122" s="24"/>
      <c r="D122" s="25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8"/>
      <c r="DX122" s="22"/>
      <c r="DY122" s="22"/>
      <c r="DZ122" s="29"/>
      <c r="EA122" s="19"/>
      <c r="EB122" s="30">
        <f>SUMPRODUCT(E122:DV122,$E$5:$DV$5)/IF(SUM($E$5:$DV$5)=0,1,SUM($E$5:$DV$5))/25</f>
        <v>0</v>
      </c>
      <c r="EC122" s="44">
        <f t="shared" si="3"/>
      </c>
      <c r="ED122" s="42">
        <f>COUNTIF($E122:$DV122,"Отл")</f>
        <v>0</v>
      </c>
      <c r="EE122" s="41">
        <f>COUNTIF($E122:$DV122,"Хор")</f>
        <v>0</v>
      </c>
      <c r="EF122" s="41">
        <f>COUNTIF($E122:$DV122,"Удв")</f>
        <v>0</v>
      </c>
      <c r="EG122" s="46">
        <f>COUNTIF($E122:$DV122,"Зач")</f>
        <v>0</v>
      </c>
    </row>
    <row r="123" spans="1:137" ht="11.25" hidden="1">
      <c r="A123" s="23">
        <v>112</v>
      </c>
      <c r="B123" s="24"/>
      <c r="C123" s="24"/>
      <c r="D123" s="25"/>
      <c r="E123" s="26"/>
      <c r="F123" s="26"/>
      <c r="G123" s="26"/>
      <c r="H123" s="26"/>
      <c r="I123" s="26"/>
      <c r="J123" s="26"/>
      <c r="K123" s="26"/>
      <c r="L123" s="26"/>
      <c r="M123" s="26"/>
      <c r="N123" s="26"/>
      <c r="O123" s="26"/>
      <c r="P123" s="26"/>
      <c r="Q123" s="26"/>
      <c r="R123" s="26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  <c r="CD123" s="26"/>
      <c r="CE123" s="26"/>
      <c r="CF123" s="26"/>
      <c r="CG123" s="26"/>
      <c r="CH123" s="26"/>
      <c r="CI123" s="26"/>
      <c r="CJ123" s="26"/>
      <c r="CK123" s="26"/>
      <c r="CL123" s="26"/>
      <c r="CM123" s="26"/>
      <c r="CN123" s="26"/>
      <c r="CO123" s="26"/>
      <c r="CP123" s="26"/>
      <c r="CQ123" s="26"/>
      <c r="CR123" s="26"/>
      <c r="CS123" s="26"/>
      <c r="CT123" s="26"/>
      <c r="CU123" s="26"/>
      <c r="CV123" s="26"/>
      <c r="CW123" s="26"/>
      <c r="CX123" s="26"/>
      <c r="CY123" s="26"/>
      <c r="CZ123" s="26"/>
      <c r="DA123" s="26"/>
      <c r="DB123" s="26"/>
      <c r="DC123" s="26"/>
      <c r="DD123" s="26"/>
      <c r="DE123" s="26"/>
      <c r="DF123" s="26"/>
      <c r="DG123" s="26"/>
      <c r="DH123" s="26"/>
      <c r="DI123" s="26"/>
      <c r="DJ123" s="26"/>
      <c r="DK123" s="26"/>
      <c r="DL123" s="26"/>
      <c r="DM123" s="26"/>
      <c r="DN123" s="26"/>
      <c r="DO123" s="26"/>
      <c r="DP123" s="26"/>
      <c r="DQ123" s="26"/>
      <c r="DR123" s="26"/>
      <c r="DS123" s="26"/>
      <c r="DT123" s="26"/>
      <c r="DU123" s="26"/>
      <c r="DV123" s="26"/>
      <c r="DW123" s="28"/>
      <c r="DX123" s="22"/>
      <c r="DY123" s="22"/>
      <c r="DZ123" s="29"/>
      <c r="EA123" s="19"/>
      <c r="EB123" s="30">
        <f>SUMPRODUCT(E123:DV123,$E$5:$DV$5)/IF(SUM($E$5:$DV$5)=0,1,SUM($E$5:$DV$5))/25</f>
        <v>0</v>
      </c>
      <c r="EC123" s="44">
        <f t="shared" si="3"/>
      </c>
      <c r="ED123" s="42">
        <f>COUNTIF($E123:$DV123,"Отл")</f>
        <v>0</v>
      </c>
      <c r="EE123" s="41">
        <f>COUNTIF($E123:$DV123,"Хор")</f>
        <v>0</v>
      </c>
      <c r="EF123" s="41">
        <f>COUNTIF($E123:$DV123,"Удв")</f>
        <v>0</v>
      </c>
      <c r="EG123" s="46">
        <f>COUNTIF($E123:$DV123,"Зач")</f>
        <v>0</v>
      </c>
    </row>
    <row r="124" spans="1:137" ht="11.25" hidden="1">
      <c r="A124" s="23">
        <v>113</v>
      </c>
      <c r="B124" s="24"/>
      <c r="C124" s="24"/>
      <c r="D124" s="25"/>
      <c r="E124" s="26"/>
      <c r="F124" s="26"/>
      <c r="G124" s="26"/>
      <c r="H124" s="26"/>
      <c r="I124" s="26"/>
      <c r="J124" s="26"/>
      <c r="K124" s="26"/>
      <c r="L124" s="26"/>
      <c r="M124" s="26"/>
      <c r="N124" s="26"/>
      <c r="O124" s="26"/>
      <c r="P124" s="26"/>
      <c r="Q124" s="26"/>
      <c r="R124" s="26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  <c r="CD124" s="26"/>
      <c r="CE124" s="26"/>
      <c r="CF124" s="26"/>
      <c r="CG124" s="26"/>
      <c r="CH124" s="26"/>
      <c r="CI124" s="26"/>
      <c r="CJ124" s="26"/>
      <c r="CK124" s="26"/>
      <c r="CL124" s="26"/>
      <c r="CM124" s="26"/>
      <c r="CN124" s="26"/>
      <c r="CO124" s="26"/>
      <c r="CP124" s="26"/>
      <c r="CQ124" s="26"/>
      <c r="CR124" s="26"/>
      <c r="CS124" s="26"/>
      <c r="CT124" s="26"/>
      <c r="CU124" s="26"/>
      <c r="CV124" s="26"/>
      <c r="CW124" s="26"/>
      <c r="CX124" s="26"/>
      <c r="CY124" s="26"/>
      <c r="CZ124" s="26"/>
      <c r="DA124" s="26"/>
      <c r="DB124" s="26"/>
      <c r="DC124" s="26"/>
      <c r="DD124" s="26"/>
      <c r="DE124" s="26"/>
      <c r="DF124" s="26"/>
      <c r="DG124" s="26"/>
      <c r="DH124" s="26"/>
      <c r="DI124" s="26"/>
      <c r="DJ124" s="26"/>
      <c r="DK124" s="26"/>
      <c r="DL124" s="26"/>
      <c r="DM124" s="26"/>
      <c r="DN124" s="26"/>
      <c r="DO124" s="26"/>
      <c r="DP124" s="26"/>
      <c r="DQ124" s="26"/>
      <c r="DR124" s="26"/>
      <c r="DS124" s="26"/>
      <c r="DT124" s="26"/>
      <c r="DU124" s="26"/>
      <c r="DV124" s="26"/>
      <c r="DW124" s="28"/>
      <c r="DX124" s="22"/>
      <c r="DY124" s="22"/>
      <c r="DZ124" s="29"/>
      <c r="EA124" s="19"/>
      <c r="EB124" s="30">
        <f>SUMPRODUCT(E124:DV124,$E$5:$DV$5)/IF(SUM($E$5:$DV$5)=0,1,SUM($E$5:$DV$5))/25</f>
        <v>0</v>
      </c>
      <c r="EC124" s="44">
        <f t="shared" si="3"/>
      </c>
      <c r="ED124" s="42">
        <f>COUNTIF($E124:$DV124,"Отл")</f>
        <v>0</v>
      </c>
      <c r="EE124" s="41">
        <f>COUNTIF($E124:$DV124,"Хор")</f>
        <v>0</v>
      </c>
      <c r="EF124" s="41">
        <f>COUNTIF($E124:$DV124,"Удв")</f>
        <v>0</v>
      </c>
      <c r="EG124" s="46">
        <f>COUNTIF($E124:$DV124,"Зач")</f>
        <v>0</v>
      </c>
    </row>
    <row r="125" spans="1:137" ht="11.25" hidden="1">
      <c r="A125" s="23">
        <v>114</v>
      </c>
      <c r="B125" s="24"/>
      <c r="C125" s="24"/>
      <c r="D125" s="25"/>
      <c r="E125" s="26"/>
      <c r="F125" s="26"/>
      <c r="G125" s="26"/>
      <c r="H125" s="26"/>
      <c r="I125" s="26"/>
      <c r="J125" s="26"/>
      <c r="K125" s="26"/>
      <c r="L125" s="26"/>
      <c r="M125" s="26"/>
      <c r="N125" s="26"/>
      <c r="O125" s="26"/>
      <c r="P125" s="26"/>
      <c r="Q125" s="26"/>
      <c r="R125" s="26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  <c r="CD125" s="26"/>
      <c r="CE125" s="26"/>
      <c r="CF125" s="26"/>
      <c r="CG125" s="26"/>
      <c r="CH125" s="26"/>
      <c r="CI125" s="26"/>
      <c r="CJ125" s="26"/>
      <c r="CK125" s="26"/>
      <c r="CL125" s="26"/>
      <c r="CM125" s="26"/>
      <c r="CN125" s="26"/>
      <c r="CO125" s="26"/>
      <c r="CP125" s="26"/>
      <c r="CQ125" s="26"/>
      <c r="CR125" s="26"/>
      <c r="CS125" s="26"/>
      <c r="CT125" s="26"/>
      <c r="CU125" s="26"/>
      <c r="CV125" s="26"/>
      <c r="CW125" s="26"/>
      <c r="CX125" s="26"/>
      <c r="CY125" s="26"/>
      <c r="CZ125" s="26"/>
      <c r="DA125" s="26"/>
      <c r="DB125" s="26"/>
      <c r="DC125" s="26"/>
      <c r="DD125" s="26"/>
      <c r="DE125" s="26"/>
      <c r="DF125" s="26"/>
      <c r="DG125" s="26"/>
      <c r="DH125" s="26"/>
      <c r="DI125" s="26"/>
      <c r="DJ125" s="26"/>
      <c r="DK125" s="26"/>
      <c r="DL125" s="26"/>
      <c r="DM125" s="26"/>
      <c r="DN125" s="26"/>
      <c r="DO125" s="26"/>
      <c r="DP125" s="26"/>
      <c r="DQ125" s="26"/>
      <c r="DR125" s="26"/>
      <c r="DS125" s="26"/>
      <c r="DT125" s="26"/>
      <c r="DU125" s="26"/>
      <c r="DV125" s="26"/>
      <c r="DW125" s="28"/>
      <c r="DX125" s="22"/>
      <c r="DY125" s="22"/>
      <c r="DZ125" s="29"/>
      <c r="EA125" s="19"/>
      <c r="EB125" s="30">
        <f>SUMPRODUCT(E125:DV125,$E$5:$DV$5)/IF(SUM($E$5:$DV$5)=0,1,SUM($E$5:$DV$5))/25</f>
        <v>0</v>
      </c>
      <c r="EC125" s="44">
        <f t="shared" si="3"/>
      </c>
      <c r="ED125" s="42">
        <f>COUNTIF($E125:$DV125,"Отл")</f>
        <v>0</v>
      </c>
      <c r="EE125" s="41">
        <f>COUNTIF($E125:$DV125,"Хор")</f>
        <v>0</v>
      </c>
      <c r="EF125" s="41">
        <f>COUNTIF($E125:$DV125,"Удв")</f>
        <v>0</v>
      </c>
      <c r="EG125" s="46">
        <f>COUNTIF($E125:$DV125,"Зач")</f>
        <v>0</v>
      </c>
    </row>
    <row r="126" spans="1:137" ht="11.25" hidden="1">
      <c r="A126" s="23">
        <v>115</v>
      </c>
      <c r="B126" s="24"/>
      <c r="C126" s="24"/>
      <c r="D126" s="25"/>
      <c r="E126" s="26"/>
      <c r="F126" s="26"/>
      <c r="G126" s="26"/>
      <c r="H126" s="26"/>
      <c r="I126" s="26"/>
      <c r="J126" s="26"/>
      <c r="K126" s="26"/>
      <c r="L126" s="26"/>
      <c r="M126" s="26"/>
      <c r="N126" s="26"/>
      <c r="O126" s="26"/>
      <c r="P126" s="26"/>
      <c r="Q126" s="26"/>
      <c r="R126" s="26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  <c r="CD126" s="26"/>
      <c r="CE126" s="26"/>
      <c r="CF126" s="26"/>
      <c r="CG126" s="26"/>
      <c r="CH126" s="26"/>
      <c r="CI126" s="26"/>
      <c r="CJ126" s="26"/>
      <c r="CK126" s="26"/>
      <c r="CL126" s="26"/>
      <c r="CM126" s="26"/>
      <c r="CN126" s="26"/>
      <c r="CO126" s="26"/>
      <c r="CP126" s="26"/>
      <c r="CQ126" s="26"/>
      <c r="CR126" s="26"/>
      <c r="CS126" s="26"/>
      <c r="CT126" s="26"/>
      <c r="CU126" s="26"/>
      <c r="CV126" s="26"/>
      <c r="CW126" s="26"/>
      <c r="CX126" s="26"/>
      <c r="CY126" s="26"/>
      <c r="CZ126" s="26"/>
      <c r="DA126" s="26"/>
      <c r="DB126" s="26"/>
      <c r="DC126" s="26"/>
      <c r="DD126" s="26"/>
      <c r="DE126" s="26"/>
      <c r="DF126" s="26"/>
      <c r="DG126" s="26"/>
      <c r="DH126" s="26"/>
      <c r="DI126" s="26"/>
      <c r="DJ126" s="26"/>
      <c r="DK126" s="26"/>
      <c r="DL126" s="26"/>
      <c r="DM126" s="26"/>
      <c r="DN126" s="26"/>
      <c r="DO126" s="26"/>
      <c r="DP126" s="26"/>
      <c r="DQ126" s="26"/>
      <c r="DR126" s="26"/>
      <c r="DS126" s="26"/>
      <c r="DT126" s="26"/>
      <c r="DU126" s="26"/>
      <c r="DV126" s="26"/>
      <c r="DW126" s="28"/>
      <c r="DX126" s="22"/>
      <c r="DY126" s="22"/>
      <c r="DZ126" s="29"/>
      <c r="EA126" s="19"/>
      <c r="EB126" s="30">
        <f>SUMPRODUCT(E126:DV126,$E$5:$DV$5)/IF(SUM($E$5:$DV$5)=0,1,SUM($E$5:$DV$5))/25</f>
        <v>0</v>
      </c>
      <c r="EC126" s="44">
        <f t="shared" si="3"/>
      </c>
      <c r="ED126" s="42">
        <f>COUNTIF($E126:$DV126,"Отл")</f>
        <v>0</v>
      </c>
      <c r="EE126" s="41">
        <f>COUNTIF($E126:$DV126,"Хор")</f>
        <v>0</v>
      </c>
      <c r="EF126" s="41">
        <f>COUNTIF($E126:$DV126,"Удв")</f>
        <v>0</v>
      </c>
      <c r="EG126" s="46">
        <f>COUNTIF($E126:$DV126,"Зач")</f>
        <v>0</v>
      </c>
    </row>
    <row r="127" spans="1:137" ht="11.25" hidden="1">
      <c r="A127" s="23">
        <v>116</v>
      </c>
      <c r="B127" s="24"/>
      <c r="C127" s="24"/>
      <c r="D127" s="25"/>
      <c r="E127" s="26"/>
      <c r="F127" s="26"/>
      <c r="G127" s="26"/>
      <c r="H127" s="26"/>
      <c r="I127" s="26"/>
      <c r="J127" s="26"/>
      <c r="K127" s="26"/>
      <c r="L127" s="26"/>
      <c r="M127" s="26"/>
      <c r="N127" s="26"/>
      <c r="O127" s="26"/>
      <c r="P127" s="26"/>
      <c r="Q127" s="26"/>
      <c r="R127" s="26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  <c r="CD127" s="26"/>
      <c r="CE127" s="26"/>
      <c r="CF127" s="26"/>
      <c r="CG127" s="26"/>
      <c r="CH127" s="26"/>
      <c r="CI127" s="26"/>
      <c r="CJ127" s="26"/>
      <c r="CK127" s="26"/>
      <c r="CL127" s="26"/>
      <c r="CM127" s="26"/>
      <c r="CN127" s="26"/>
      <c r="CO127" s="26"/>
      <c r="CP127" s="26"/>
      <c r="CQ127" s="26"/>
      <c r="CR127" s="26"/>
      <c r="CS127" s="26"/>
      <c r="CT127" s="26"/>
      <c r="CU127" s="26"/>
      <c r="CV127" s="26"/>
      <c r="CW127" s="26"/>
      <c r="CX127" s="26"/>
      <c r="CY127" s="26"/>
      <c r="CZ127" s="26"/>
      <c r="DA127" s="26"/>
      <c r="DB127" s="26"/>
      <c r="DC127" s="26"/>
      <c r="DD127" s="26"/>
      <c r="DE127" s="26"/>
      <c r="DF127" s="26"/>
      <c r="DG127" s="26"/>
      <c r="DH127" s="26"/>
      <c r="DI127" s="26"/>
      <c r="DJ127" s="26"/>
      <c r="DK127" s="26"/>
      <c r="DL127" s="26"/>
      <c r="DM127" s="26"/>
      <c r="DN127" s="26"/>
      <c r="DO127" s="26"/>
      <c r="DP127" s="26"/>
      <c r="DQ127" s="26"/>
      <c r="DR127" s="26"/>
      <c r="DS127" s="26"/>
      <c r="DT127" s="26"/>
      <c r="DU127" s="26"/>
      <c r="DV127" s="26"/>
      <c r="DW127" s="28"/>
      <c r="DX127" s="22"/>
      <c r="DY127" s="22"/>
      <c r="DZ127" s="29"/>
      <c r="EA127" s="19"/>
      <c r="EB127" s="30">
        <f>SUMPRODUCT(E127:DV127,$E$5:$DV$5)/IF(SUM($E$5:$DV$5)=0,1,SUM($E$5:$DV$5))/25</f>
        <v>0</v>
      </c>
      <c r="EC127" s="44">
        <f t="shared" si="3"/>
      </c>
      <c r="ED127" s="42">
        <f>COUNTIF($E127:$DV127,"Отл")</f>
        <v>0</v>
      </c>
      <c r="EE127" s="41">
        <f>COUNTIF($E127:$DV127,"Хор")</f>
        <v>0</v>
      </c>
      <c r="EF127" s="41">
        <f>COUNTIF($E127:$DV127,"Удв")</f>
        <v>0</v>
      </c>
      <c r="EG127" s="46">
        <f>COUNTIF($E127:$DV127,"Зач")</f>
        <v>0</v>
      </c>
    </row>
    <row r="128" spans="1:137" ht="11.25" hidden="1">
      <c r="A128" s="23">
        <v>117</v>
      </c>
      <c r="B128" s="24"/>
      <c r="C128" s="24"/>
      <c r="D128" s="25"/>
      <c r="E128" s="26"/>
      <c r="F128" s="26"/>
      <c r="G128" s="26"/>
      <c r="H128" s="26"/>
      <c r="I128" s="26"/>
      <c r="J128" s="26"/>
      <c r="K128" s="26"/>
      <c r="L128" s="26"/>
      <c r="M128" s="26"/>
      <c r="N128" s="26"/>
      <c r="O128" s="26"/>
      <c r="P128" s="26"/>
      <c r="Q128" s="26"/>
      <c r="R128" s="26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  <c r="CD128" s="26"/>
      <c r="CE128" s="26"/>
      <c r="CF128" s="26"/>
      <c r="CG128" s="26"/>
      <c r="CH128" s="26"/>
      <c r="CI128" s="26"/>
      <c r="CJ128" s="26"/>
      <c r="CK128" s="26"/>
      <c r="CL128" s="26"/>
      <c r="CM128" s="26"/>
      <c r="CN128" s="26"/>
      <c r="CO128" s="26"/>
      <c r="CP128" s="26"/>
      <c r="CQ128" s="26"/>
      <c r="CR128" s="26"/>
      <c r="CS128" s="26"/>
      <c r="CT128" s="26"/>
      <c r="CU128" s="26"/>
      <c r="CV128" s="26"/>
      <c r="CW128" s="26"/>
      <c r="CX128" s="26"/>
      <c r="CY128" s="26"/>
      <c r="CZ128" s="26"/>
      <c r="DA128" s="26"/>
      <c r="DB128" s="26"/>
      <c r="DC128" s="26"/>
      <c r="DD128" s="26"/>
      <c r="DE128" s="26"/>
      <c r="DF128" s="26"/>
      <c r="DG128" s="26"/>
      <c r="DH128" s="26"/>
      <c r="DI128" s="26"/>
      <c r="DJ128" s="26"/>
      <c r="DK128" s="26"/>
      <c r="DL128" s="26"/>
      <c r="DM128" s="26"/>
      <c r="DN128" s="26"/>
      <c r="DO128" s="26"/>
      <c r="DP128" s="26"/>
      <c r="DQ128" s="26"/>
      <c r="DR128" s="26"/>
      <c r="DS128" s="26"/>
      <c r="DT128" s="26"/>
      <c r="DU128" s="26"/>
      <c r="DV128" s="26"/>
      <c r="DW128" s="28"/>
      <c r="DX128" s="22"/>
      <c r="DY128" s="22"/>
      <c r="DZ128" s="29"/>
      <c r="EA128" s="19"/>
      <c r="EB128" s="30">
        <f>SUMPRODUCT(E128:DV128,$E$5:$DV$5)/IF(SUM($E$5:$DV$5)=0,1,SUM($E$5:$DV$5))/25</f>
        <v>0</v>
      </c>
      <c r="EC128" s="44">
        <f t="shared" si="3"/>
      </c>
      <c r="ED128" s="42">
        <f>COUNTIF($E128:$DV128,"Отл")</f>
        <v>0</v>
      </c>
      <c r="EE128" s="41">
        <f>COUNTIF($E128:$DV128,"Хор")</f>
        <v>0</v>
      </c>
      <c r="EF128" s="41">
        <f>COUNTIF($E128:$DV128,"Удв")</f>
        <v>0</v>
      </c>
      <c r="EG128" s="46">
        <f>COUNTIF($E128:$DV128,"Зач")</f>
        <v>0</v>
      </c>
    </row>
    <row r="129" spans="1:137" ht="11.25" hidden="1">
      <c r="A129" s="23">
        <v>118</v>
      </c>
      <c r="B129" s="24"/>
      <c r="C129" s="24"/>
      <c r="D129" s="25"/>
      <c r="E129" s="26"/>
      <c r="F129" s="26"/>
      <c r="G129" s="26"/>
      <c r="H129" s="26"/>
      <c r="I129" s="26"/>
      <c r="J129" s="26"/>
      <c r="K129" s="26"/>
      <c r="L129" s="26"/>
      <c r="M129" s="26"/>
      <c r="N129" s="26"/>
      <c r="O129" s="26"/>
      <c r="P129" s="26"/>
      <c r="Q129" s="26"/>
      <c r="R129" s="26"/>
      <c r="S129" s="2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  <c r="CD129" s="26"/>
      <c r="CE129" s="26"/>
      <c r="CF129" s="26"/>
      <c r="CG129" s="26"/>
      <c r="CH129" s="26"/>
      <c r="CI129" s="26"/>
      <c r="CJ129" s="26"/>
      <c r="CK129" s="26"/>
      <c r="CL129" s="26"/>
      <c r="CM129" s="26"/>
      <c r="CN129" s="26"/>
      <c r="CO129" s="26"/>
      <c r="CP129" s="26"/>
      <c r="CQ129" s="26"/>
      <c r="CR129" s="26"/>
      <c r="CS129" s="26"/>
      <c r="CT129" s="26"/>
      <c r="CU129" s="26"/>
      <c r="CV129" s="26"/>
      <c r="CW129" s="26"/>
      <c r="CX129" s="26"/>
      <c r="CY129" s="26"/>
      <c r="CZ129" s="26"/>
      <c r="DA129" s="26"/>
      <c r="DB129" s="26"/>
      <c r="DC129" s="26"/>
      <c r="DD129" s="26"/>
      <c r="DE129" s="26"/>
      <c r="DF129" s="26"/>
      <c r="DG129" s="26"/>
      <c r="DH129" s="26"/>
      <c r="DI129" s="26"/>
      <c r="DJ129" s="26"/>
      <c r="DK129" s="26"/>
      <c r="DL129" s="26"/>
      <c r="DM129" s="26"/>
      <c r="DN129" s="26"/>
      <c r="DO129" s="26"/>
      <c r="DP129" s="26"/>
      <c r="DQ129" s="26"/>
      <c r="DR129" s="26"/>
      <c r="DS129" s="26"/>
      <c r="DT129" s="26"/>
      <c r="DU129" s="26"/>
      <c r="DV129" s="26"/>
      <c r="DW129" s="28"/>
      <c r="DX129" s="22"/>
      <c r="DY129" s="22"/>
      <c r="DZ129" s="29"/>
      <c r="EA129" s="19"/>
      <c r="EB129" s="30">
        <f>SUMPRODUCT(E129:DV129,$E$5:$DV$5)/IF(SUM($E$5:$DV$5)=0,1,SUM($E$5:$DV$5))/25</f>
        <v>0</v>
      </c>
      <c r="EC129" s="44">
        <f t="shared" si="3"/>
      </c>
      <c r="ED129" s="42">
        <f>COUNTIF($E129:$DV129,"Отл")</f>
        <v>0</v>
      </c>
      <c r="EE129" s="41">
        <f>COUNTIF($E129:$DV129,"Хор")</f>
        <v>0</v>
      </c>
      <c r="EF129" s="41">
        <f>COUNTIF($E129:$DV129,"Удв")</f>
        <v>0</v>
      </c>
      <c r="EG129" s="46">
        <f>COUNTIF($E129:$DV129,"Зач")</f>
        <v>0</v>
      </c>
    </row>
    <row r="130" spans="1:137" ht="11.25" hidden="1">
      <c r="A130" s="23">
        <v>119</v>
      </c>
      <c r="B130" s="24"/>
      <c r="C130" s="24"/>
      <c r="D130" s="25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  <c r="CD130" s="26"/>
      <c r="CE130" s="26"/>
      <c r="CF130" s="26"/>
      <c r="CG130" s="26"/>
      <c r="CH130" s="26"/>
      <c r="CI130" s="26"/>
      <c r="CJ130" s="26"/>
      <c r="CK130" s="26"/>
      <c r="CL130" s="26"/>
      <c r="CM130" s="26"/>
      <c r="CN130" s="26"/>
      <c r="CO130" s="26"/>
      <c r="CP130" s="26"/>
      <c r="CQ130" s="26"/>
      <c r="CR130" s="26"/>
      <c r="CS130" s="26"/>
      <c r="CT130" s="26"/>
      <c r="CU130" s="26"/>
      <c r="CV130" s="26"/>
      <c r="CW130" s="26"/>
      <c r="CX130" s="26"/>
      <c r="CY130" s="26"/>
      <c r="CZ130" s="26"/>
      <c r="DA130" s="26"/>
      <c r="DB130" s="26"/>
      <c r="DC130" s="26"/>
      <c r="DD130" s="26"/>
      <c r="DE130" s="26"/>
      <c r="DF130" s="26"/>
      <c r="DG130" s="26"/>
      <c r="DH130" s="26"/>
      <c r="DI130" s="26"/>
      <c r="DJ130" s="26"/>
      <c r="DK130" s="26"/>
      <c r="DL130" s="26"/>
      <c r="DM130" s="26"/>
      <c r="DN130" s="26"/>
      <c r="DO130" s="26"/>
      <c r="DP130" s="26"/>
      <c r="DQ130" s="26"/>
      <c r="DR130" s="26"/>
      <c r="DS130" s="26"/>
      <c r="DT130" s="26"/>
      <c r="DU130" s="26"/>
      <c r="DV130" s="26"/>
      <c r="DW130" s="28"/>
      <c r="DX130" s="22"/>
      <c r="DY130" s="22"/>
      <c r="DZ130" s="29"/>
      <c r="EA130" s="19"/>
      <c r="EB130" s="30">
        <f>SUMPRODUCT(E130:DV130,$E$5:$DV$5)/IF(SUM($E$5:$DV$5)=0,1,SUM($E$5:$DV$5))/25</f>
        <v>0</v>
      </c>
      <c r="EC130" s="44">
        <f t="shared" si="3"/>
      </c>
      <c r="ED130" s="42">
        <f>COUNTIF($E130:$DV130,"Отл")</f>
        <v>0</v>
      </c>
      <c r="EE130" s="41">
        <f>COUNTIF($E130:$DV130,"Хор")</f>
        <v>0</v>
      </c>
      <c r="EF130" s="41">
        <f>COUNTIF($E130:$DV130,"Удв")</f>
        <v>0</v>
      </c>
      <c r="EG130" s="46">
        <f>COUNTIF($E130:$DV130,"Зач")</f>
        <v>0</v>
      </c>
    </row>
    <row r="131" spans="1:137" ht="11.25" hidden="1">
      <c r="A131" s="23">
        <v>120</v>
      </c>
      <c r="B131" s="24"/>
      <c r="C131" s="24"/>
      <c r="D131" s="25"/>
      <c r="E131" s="26"/>
      <c r="F131" s="26"/>
      <c r="G131" s="26"/>
      <c r="H131" s="26"/>
      <c r="I131" s="26"/>
      <c r="J131" s="26"/>
      <c r="K131" s="26"/>
      <c r="L131" s="26"/>
      <c r="M131" s="26"/>
      <c r="N131" s="26"/>
      <c r="O131" s="26"/>
      <c r="P131" s="26"/>
      <c r="Q131" s="26"/>
      <c r="R131" s="26"/>
      <c r="S131" s="2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  <c r="CD131" s="26"/>
      <c r="CE131" s="26"/>
      <c r="CF131" s="26"/>
      <c r="CG131" s="26"/>
      <c r="CH131" s="26"/>
      <c r="CI131" s="26"/>
      <c r="CJ131" s="26"/>
      <c r="CK131" s="26"/>
      <c r="CL131" s="26"/>
      <c r="CM131" s="26"/>
      <c r="CN131" s="26"/>
      <c r="CO131" s="26"/>
      <c r="CP131" s="26"/>
      <c r="CQ131" s="26"/>
      <c r="CR131" s="26"/>
      <c r="CS131" s="26"/>
      <c r="CT131" s="26"/>
      <c r="CU131" s="26"/>
      <c r="CV131" s="26"/>
      <c r="CW131" s="26"/>
      <c r="CX131" s="26"/>
      <c r="CY131" s="26"/>
      <c r="CZ131" s="26"/>
      <c r="DA131" s="26"/>
      <c r="DB131" s="26"/>
      <c r="DC131" s="26"/>
      <c r="DD131" s="26"/>
      <c r="DE131" s="26"/>
      <c r="DF131" s="26"/>
      <c r="DG131" s="26"/>
      <c r="DH131" s="26"/>
      <c r="DI131" s="26"/>
      <c r="DJ131" s="26"/>
      <c r="DK131" s="26"/>
      <c r="DL131" s="26"/>
      <c r="DM131" s="26"/>
      <c r="DN131" s="26"/>
      <c r="DO131" s="26"/>
      <c r="DP131" s="26"/>
      <c r="DQ131" s="26"/>
      <c r="DR131" s="26"/>
      <c r="DS131" s="26"/>
      <c r="DT131" s="26"/>
      <c r="DU131" s="26"/>
      <c r="DV131" s="26"/>
      <c r="DW131" s="28"/>
      <c r="DX131" s="22"/>
      <c r="DY131" s="22"/>
      <c r="DZ131" s="29"/>
      <c r="EA131" s="19"/>
      <c r="EB131" s="30">
        <f>SUMPRODUCT(E131:DV131,$E$5:$DV$5)/IF(SUM($E$5:$DV$5)=0,1,SUM($E$5:$DV$5))/25</f>
        <v>0</v>
      </c>
      <c r="EC131" s="44">
        <f t="shared" si="3"/>
      </c>
      <c r="ED131" s="42">
        <f>COUNTIF($E131:$DV131,"Отл")</f>
        <v>0</v>
      </c>
      <c r="EE131" s="41">
        <f>COUNTIF($E131:$DV131,"Хор")</f>
        <v>0</v>
      </c>
      <c r="EF131" s="41">
        <f>COUNTIF($E131:$DV131,"Удв")</f>
        <v>0</v>
      </c>
      <c r="EG131" s="46">
        <f>COUNTIF($E131:$DV131,"Зач")</f>
        <v>0</v>
      </c>
    </row>
    <row r="132" spans="1:137" ht="11.25" hidden="1">
      <c r="A132" s="23">
        <v>121</v>
      </c>
      <c r="B132" s="24"/>
      <c r="C132" s="24"/>
      <c r="D132" s="25"/>
      <c r="E132" s="26"/>
      <c r="F132" s="26"/>
      <c r="G132" s="26"/>
      <c r="H132" s="26"/>
      <c r="I132" s="26"/>
      <c r="J132" s="26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  <c r="CD132" s="26"/>
      <c r="CE132" s="26"/>
      <c r="CF132" s="26"/>
      <c r="CG132" s="26"/>
      <c r="CH132" s="26"/>
      <c r="CI132" s="26"/>
      <c r="CJ132" s="26"/>
      <c r="CK132" s="26"/>
      <c r="CL132" s="26"/>
      <c r="CM132" s="26"/>
      <c r="CN132" s="26"/>
      <c r="CO132" s="26"/>
      <c r="CP132" s="26"/>
      <c r="CQ132" s="26"/>
      <c r="CR132" s="26"/>
      <c r="CS132" s="26"/>
      <c r="CT132" s="26"/>
      <c r="CU132" s="26"/>
      <c r="CV132" s="26"/>
      <c r="CW132" s="26"/>
      <c r="CX132" s="26"/>
      <c r="CY132" s="26"/>
      <c r="CZ132" s="26"/>
      <c r="DA132" s="26"/>
      <c r="DB132" s="26"/>
      <c r="DC132" s="26"/>
      <c r="DD132" s="26"/>
      <c r="DE132" s="26"/>
      <c r="DF132" s="26"/>
      <c r="DG132" s="26"/>
      <c r="DH132" s="26"/>
      <c r="DI132" s="26"/>
      <c r="DJ132" s="26"/>
      <c r="DK132" s="26"/>
      <c r="DL132" s="26"/>
      <c r="DM132" s="26"/>
      <c r="DN132" s="26"/>
      <c r="DO132" s="26"/>
      <c r="DP132" s="26"/>
      <c r="DQ132" s="26"/>
      <c r="DR132" s="26"/>
      <c r="DS132" s="26"/>
      <c r="DT132" s="26"/>
      <c r="DU132" s="26"/>
      <c r="DV132" s="26"/>
      <c r="DW132" s="28"/>
      <c r="DX132" s="22"/>
      <c r="DY132" s="22"/>
      <c r="DZ132" s="29"/>
      <c r="EA132" s="19"/>
      <c r="EB132" s="30">
        <f>SUMPRODUCT(E132:DV132,$E$5:$DV$5)/IF(SUM($E$5:$DV$5)=0,1,SUM($E$5:$DV$5))/25</f>
        <v>0</v>
      </c>
      <c r="EC132" s="44">
        <f t="shared" si="3"/>
      </c>
      <c r="ED132" s="42">
        <f>COUNTIF($E132:$DV132,"Отл")</f>
        <v>0</v>
      </c>
      <c r="EE132" s="41">
        <f>COUNTIF($E132:$DV132,"Хор")</f>
        <v>0</v>
      </c>
      <c r="EF132" s="41">
        <f>COUNTIF($E132:$DV132,"Удв")</f>
        <v>0</v>
      </c>
      <c r="EG132" s="46">
        <f>COUNTIF($E132:$DV132,"Зач")</f>
        <v>0</v>
      </c>
    </row>
    <row r="133" spans="1:137" ht="11.25" hidden="1">
      <c r="A133" s="23">
        <v>122</v>
      </c>
      <c r="B133" s="24"/>
      <c r="C133" s="24"/>
      <c r="D133" s="25"/>
      <c r="E133" s="26"/>
      <c r="F133" s="26"/>
      <c r="G133" s="26"/>
      <c r="H133" s="26"/>
      <c r="I133" s="26"/>
      <c r="J133" s="26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  <c r="CD133" s="26"/>
      <c r="CE133" s="26"/>
      <c r="CF133" s="26"/>
      <c r="CG133" s="26"/>
      <c r="CH133" s="26"/>
      <c r="CI133" s="26"/>
      <c r="CJ133" s="26"/>
      <c r="CK133" s="26"/>
      <c r="CL133" s="26"/>
      <c r="CM133" s="26"/>
      <c r="CN133" s="26"/>
      <c r="CO133" s="26"/>
      <c r="CP133" s="26"/>
      <c r="CQ133" s="26"/>
      <c r="CR133" s="26"/>
      <c r="CS133" s="26"/>
      <c r="CT133" s="26"/>
      <c r="CU133" s="26"/>
      <c r="CV133" s="26"/>
      <c r="CW133" s="26"/>
      <c r="CX133" s="26"/>
      <c r="CY133" s="26"/>
      <c r="CZ133" s="26"/>
      <c r="DA133" s="26"/>
      <c r="DB133" s="26"/>
      <c r="DC133" s="26"/>
      <c r="DD133" s="26"/>
      <c r="DE133" s="26"/>
      <c r="DF133" s="26"/>
      <c r="DG133" s="26"/>
      <c r="DH133" s="26"/>
      <c r="DI133" s="26"/>
      <c r="DJ133" s="26"/>
      <c r="DK133" s="26"/>
      <c r="DL133" s="26"/>
      <c r="DM133" s="26"/>
      <c r="DN133" s="26"/>
      <c r="DO133" s="26"/>
      <c r="DP133" s="26"/>
      <c r="DQ133" s="26"/>
      <c r="DR133" s="26"/>
      <c r="DS133" s="26"/>
      <c r="DT133" s="26"/>
      <c r="DU133" s="26"/>
      <c r="DV133" s="26"/>
      <c r="DW133" s="28"/>
      <c r="DX133" s="22"/>
      <c r="DY133" s="22"/>
      <c r="DZ133" s="29"/>
      <c r="EA133" s="19"/>
      <c r="EB133" s="30">
        <f>SUMPRODUCT(E133:DV133,$E$5:$DV$5)/IF(SUM($E$5:$DV$5)=0,1,SUM($E$5:$DV$5))/25</f>
        <v>0</v>
      </c>
      <c r="EC133" s="44">
        <f t="shared" si="3"/>
      </c>
      <c r="ED133" s="42">
        <f>COUNTIF($E133:$DV133,"Отл")</f>
        <v>0</v>
      </c>
      <c r="EE133" s="41">
        <f>COUNTIF($E133:$DV133,"Хор")</f>
        <v>0</v>
      </c>
      <c r="EF133" s="41">
        <f>COUNTIF($E133:$DV133,"Удв")</f>
        <v>0</v>
      </c>
      <c r="EG133" s="46">
        <f>COUNTIF($E133:$DV133,"Зач")</f>
        <v>0</v>
      </c>
    </row>
    <row r="134" spans="1:137" ht="11.25" hidden="1">
      <c r="A134" s="23">
        <v>123</v>
      </c>
      <c r="B134" s="24"/>
      <c r="C134" s="24"/>
      <c r="D134" s="25"/>
      <c r="E134" s="26"/>
      <c r="F134" s="26"/>
      <c r="G134" s="26"/>
      <c r="H134" s="26"/>
      <c r="I134" s="26"/>
      <c r="J134" s="26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  <c r="CD134" s="26"/>
      <c r="CE134" s="26"/>
      <c r="CF134" s="26"/>
      <c r="CG134" s="26"/>
      <c r="CH134" s="26"/>
      <c r="CI134" s="26"/>
      <c r="CJ134" s="26"/>
      <c r="CK134" s="26"/>
      <c r="CL134" s="26"/>
      <c r="CM134" s="26"/>
      <c r="CN134" s="26"/>
      <c r="CO134" s="26"/>
      <c r="CP134" s="26"/>
      <c r="CQ134" s="26"/>
      <c r="CR134" s="26"/>
      <c r="CS134" s="26"/>
      <c r="CT134" s="26"/>
      <c r="CU134" s="26"/>
      <c r="CV134" s="26"/>
      <c r="CW134" s="26"/>
      <c r="CX134" s="26"/>
      <c r="CY134" s="26"/>
      <c r="CZ134" s="26"/>
      <c r="DA134" s="26"/>
      <c r="DB134" s="26"/>
      <c r="DC134" s="26"/>
      <c r="DD134" s="26"/>
      <c r="DE134" s="26"/>
      <c r="DF134" s="26"/>
      <c r="DG134" s="26"/>
      <c r="DH134" s="26"/>
      <c r="DI134" s="26"/>
      <c r="DJ134" s="26"/>
      <c r="DK134" s="26"/>
      <c r="DL134" s="26"/>
      <c r="DM134" s="26"/>
      <c r="DN134" s="26"/>
      <c r="DO134" s="26"/>
      <c r="DP134" s="26"/>
      <c r="DQ134" s="26"/>
      <c r="DR134" s="26"/>
      <c r="DS134" s="26"/>
      <c r="DT134" s="26"/>
      <c r="DU134" s="26"/>
      <c r="DV134" s="26"/>
      <c r="DW134" s="28"/>
      <c r="DX134" s="22"/>
      <c r="DY134" s="22"/>
      <c r="DZ134" s="29"/>
      <c r="EA134" s="19"/>
      <c r="EB134" s="30">
        <f>SUMPRODUCT(E134:DV134,$E$5:$DV$5)/IF(SUM($E$5:$DV$5)=0,1,SUM($E$5:$DV$5))/25</f>
        <v>0</v>
      </c>
      <c r="EC134" s="44">
        <f t="shared" si="3"/>
      </c>
      <c r="ED134" s="42">
        <f>COUNTIF($E134:$DV134,"Отл")</f>
        <v>0</v>
      </c>
      <c r="EE134" s="41">
        <f>COUNTIF($E134:$DV134,"Хор")</f>
        <v>0</v>
      </c>
      <c r="EF134" s="41">
        <f>COUNTIF($E134:$DV134,"Удв")</f>
        <v>0</v>
      </c>
      <c r="EG134" s="46">
        <f>COUNTIF($E134:$DV134,"Зач")</f>
        <v>0</v>
      </c>
    </row>
    <row r="135" spans="1:137" ht="11.25" hidden="1">
      <c r="A135" s="23">
        <v>124</v>
      </c>
      <c r="B135" s="24"/>
      <c r="C135" s="24"/>
      <c r="D135" s="25"/>
      <c r="E135" s="26"/>
      <c r="F135" s="26"/>
      <c r="G135" s="26"/>
      <c r="H135" s="26"/>
      <c r="I135" s="26"/>
      <c r="J135" s="26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  <c r="CD135" s="26"/>
      <c r="CE135" s="26"/>
      <c r="CF135" s="26"/>
      <c r="CG135" s="26"/>
      <c r="CH135" s="26"/>
      <c r="CI135" s="26"/>
      <c r="CJ135" s="26"/>
      <c r="CK135" s="26"/>
      <c r="CL135" s="26"/>
      <c r="CM135" s="26"/>
      <c r="CN135" s="26"/>
      <c r="CO135" s="26"/>
      <c r="CP135" s="26"/>
      <c r="CQ135" s="26"/>
      <c r="CR135" s="26"/>
      <c r="CS135" s="26"/>
      <c r="CT135" s="26"/>
      <c r="CU135" s="26"/>
      <c r="CV135" s="26"/>
      <c r="CW135" s="26"/>
      <c r="CX135" s="26"/>
      <c r="CY135" s="26"/>
      <c r="CZ135" s="26"/>
      <c r="DA135" s="26"/>
      <c r="DB135" s="26"/>
      <c r="DC135" s="26"/>
      <c r="DD135" s="26"/>
      <c r="DE135" s="26"/>
      <c r="DF135" s="26"/>
      <c r="DG135" s="26"/>
      <c r="DH135" s="26"/>
      <c r="DI135" s="26"/>
      <c r="DJ135" s="26"/>
      <c r="DK135" s="26"/>
      <c r="DL135" s="26"/>
      <c r="DM135" s="26"/>
      <c r="DN135" s="26"/>
      <c r="DO135" s="26"/>
      <c r="DP135" s="26"/>
      <c r="DQ135" s="26"/>
      <c r="DR135" s="26"/>
      <c r="DS135" s="26"/>
      <c r="DT135" s="26"/>
      <c r="DU135" s="26"/>
      <c r="DV135" s="26"/>
      <c r="DW135" s="28"/>
      <c r="DX135" s="22"/>
      <c r="DY135" s="22"/>
      <c r="DZ135" s="29"/>
      <c r="EA135" s="19"/>
      <c r="EB135" s="30">
        <f>SUMPRODUCT(E135:DV135,$E$5:$DV$5)/IF(SUM($E$5:$DV$5)=0,1,SUM($E$5:$DV$5))/25</f>
        <v>0</v>
      </c>
      <c r="EC135" s="44">
        <f t="shared" si="3"/>
      </c>
      <c r="ED135" s="42">
        <f>COUNTIF($E135:$DV135,"Отл")</f>
        <v>0</v>
      </c>
      <c r="EE135" s="41">
        <f>COUNTIF($E135:$DV135,"Хор")</f>
        <v>0</v>
      </c>
      <c r="EF135" s="41">
        <f>COUNTIF($E135:$DV135,"Удв")</f>
        <v>0</v>
      </c>
      <c r="EG135" s="46">
        <f>COUNTIF($E135:$DV135,"Зач")</f>
        <v>0</v>
      </c>
    </row>
    <row r="136" spans="1:137" ht="11.25" hidden="1">
      <c r="A136" s="23">
        <v>125</v>
      </c>
      <c r="B136" s="24"/>
      <c r="C136" s="24"/>
      <c r="D136" s="25"/>
      <c r="E136" s="26"/>
      <c r="F136" s="26"/>
      <c r="G136" s="26"/>
      <c r="H136" s="26"/>
      <c r="I136" s="26"/>
      <c r="J136" s="26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  <c r="CD136" s="26"/>
      <c r="CE136" s="26"/>
      <c r="CF136" s="26"/>
      <c r="CG136" s="26"/>
      <c r="CH136" s="26"/>
      <c r="CI136" s="26"/>
      <c r="CJ136" s="26"/>
      <c r="CK136" s="26"/>
      <c r="CL136" s="26"/>
      <c r="CM136" s="26"/>
      <c r="CN136" s="26"/>
      <c r="CO136" s="26"/>
      <c r="CP136" s="26"/>
      <c r="CQ136" s="26"/>
      <c r="CR136" s="26"/>
      <c r="CS136" s="26"/>
      <c r="CT136" s="26"/>
      <c r="CU136" s="26"/>
      <c r="CV136" s="26"/>
      <c r="CW136" s="26"/>
      <c r="CX136" s="26"/>
      <c r="CY136" s="26"/>
      <c r="CZ136" s="26"/>
      <c r="DA136" s="26"/>
      <c r="DB136" s="26"/>
      <c r="DC136" s="26"/>
      <c r="DD136" s="26"/>
      <c r="DE136" s="26"/>
      <c r="DF136" s="26"/>
      <c r="DG136" s="26"/>
      <c r="DH136" s="26"/>
      <c r="DI136" s="26"/>
      <c r="DJ136" s="26"/>
      <c r="DK136" s="26"/>
      <c r="DL136" s="26"/>
      <c r="DM136" s="26"/>
      <c r="DN136" s="26"/>
      <c r="DO136" s="26"/>
      <c r="DP136" s="26"/>
      <c r="DQ136" s="26"/>
      <c r="DR136" s="26"/>
      <c r="DS136" s="26"/>
      <c r="DT136" s="26"/>
      <c r="DU136" s="26"/>
      <c r="DV136" s="26"/>
      <c r="DW136" s="28"/>
      <c r="DX136" s="22"/>
      <c r="DY136" s="22"/>
      <c r="DZ136" s="29"/>
      <c r="EA136" s="19"/>
      <c r="EB136" s="30">
        <f>SUMPRODUCT(E136:DV136,$E$5:$DV$5)/IF(SUM($E$5:$DV$5)=0,1,SUM($E$5:$DV$5))/25</f>
        <v>0</v>
      </c>
      <c r="EC136" s="44">
        <f t="shared" si="3"/>
      </c>
      <c r="ED136" s="42">
        <f>COUNTIF($E136:$DV136,"Отл")</f>
        <v>0</v>
      </c>
      <c r="EE136" s="41">
        <f>COUNTIF($E136:$DV136,"Хор")</f>
        <v>0</v>
      </c>
      <c r="EF136" s="41">
        <f>COUNTIF($E136:$DV136,"Удв")</f>
        <v>0</v>
      </c>
      <c r="EG136" s="46">
        <f>COUNTIF($E136:$DV136,"Зач")</f>
        <v>0</v>
      </c>
    </row>
    <row r="137" spans="1:137" ht="11.25" hidden="1">
      <c r="A137" s="23">
        <v>126</v>
      </c>
      <c r="B137" s="24"/>
      <c r="C137" s="24"/>
      <c r="D137" s="25"/>
      <c r="E137" s="26"/>
      <c r="F137" s="26"/>
      <c r="G137" s="26"/>
      <c r="H137" s="26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  <c r="CD137" s="26"/>
      <c r="CE137" s="26"/>
      <c r="CF137" s="26"/>
      <c r="CG137" s="26"/>
      <c r="CH137" s="26"/>
      <c r="CI137" s="26"/>
      <c r="CJ137" s="26"/>
      <c r="CK137" s="26"/>
      <c r="CL137" s="26"/>
      <c r="CM137" s="26"/>
      <c r="CN137" s="26"/>
      <c r="CO137" s="26"/>
      <c r="CP137" s="26"/>
      <c r="CQ137" s="26"/>
      <c r="CR137" s="26"/>
      <c r="CS137" s="26"/>
      <c r="CT137" s="26"/>
      <c r="CU137" s="26"/>
      <c r="CV137" s="26"/>
      <c r="CW137" s="26"/>
      <c r="CX137" s="26"/>
      <c r="CY137" s="26"/>
      <c r="CZ137" s="26"/>
      <c r="DA137" s="26"/>
      <c r="DB137" s="26"/>
      <c r="DC137" s="26"/>
      <c r="DD137" s="26"/>
      <c r="DE137" s="26"/>
      <c r="DF137" s="26"/>
      <c r="DG137" s="26"/>
      <c r="DH137" s="26"/>
      <c r="DI137" s="26"/>
      <c r="DJ137" s="26"/>
      <c r="DK137" s="26"/>
      <c r="DL137" s="26"/>
      <c r="DM137" s="26"/>
      <c r="DN137" s="26"/>
      <c r="DO137" s="26"/>
      <c r="DP137" s="26"/>
      <c r="DQ137" s="26"/>
      <c r="DR137" s="26"/>
      <c r="DS137" s="26"/>
      <c r="DT137" s="26"/>
      <c r="DU137" s="26"/>
      <c r="DV137" s="26"/>
      <c r="DW137" s="28"/>
      <c r="DX137" s="22"/>
      <c r="DY137" s="22"/>
      <c r="DZ137" s="29"/>
      <c r="EA137" s="19"/>
      <c r="EB137" s="30">
        <f>SUMPRODUCT(E137:DV137,$E$5:$DV$5)/IF(SUM($E$5:$DV$5)=0,1,SUM($E$5:$DV$5))/25</f>
        <v>0</v>
      </c>
      <c r="EC137" s="44">
        <f t="shared" si="3"/>
      </c>
      <c r="ED137" s="42">
        <f>COUNTIF($E137:$DV137,"Отл")</f>
        <v>0</v>
      </c>
      <c r="EE137" s="41">
        <f>COUNTIF($E137:$DV137,"Хор")</f>
        <v>0</v>
      </c>
      <c r="EF137" s="41">
        <f>COUNTIF($E137:$DV137,"Удв")</f>
        <v>0</v>
      </c>
      <c r="EG137" s="46">
        <f>COUNTIF($E137:$DV137,"Зач")</f>
        <v>0</v>
      </c>
    </row>
    <row r="138" spans="1:137" ht="11.25" hidden="1">
      <c r="A138" s="23">
        <v>127</v>
      </c>
      <c r="B138" s="24"/>
      <c r="C138" s="24"/>
      <c r="D138" s="25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  <c r="CD138" s="26"/>
      <c r="CE138" s="26"/>
      <c r="CF138" s="26"/>
      <c r="CG138" s="26"/>
      <c r="CH138" s="26"/>
      <c r="CI138" s="26"/>
      <c r="CJ138" s="26"/>
      <c r="CK138" s="26"/>
      <c r="CL138" s="26"/>
      <c r="CM138" s="26"/>
      <c r="CN138" s="26"/>
      <c r="CO138" s="26"/>
      <c r="CP138" s="26"/>
      <c r="CQ138" s="26"/>
      <c r="CR138" s="26"/>
      <c r="CS138" s="26"/>
      <c r="CT138" s="26"/>
      <c r="CU138" s="26"/>
      <c r="CV138" s="26"/>
      <c r="CW138" s="26"/>
      <c r="CX138" s="26"/>
      <c r="CY138" s="26"/>
      <c r="CZ138" s="26"/>
      <c r="DA138" s="26"/>
      <c r="DB138" s="26"/>
      <c r="DC138" s="26"/>
      <c r="DD138" s="26"/>
      <c r="DE138" s="26"/>
      <c r="DF138" s="26"/>
      <c r="DG138" s="26"/>
      <c r="DH138" s="26"/>
      <c r="DI138" s="26"/>
      <c r="DJ138" s="26"/>
      <c r="DK138" s="26"/>
      <c r="DL138" s="26"/>
      <c r="DM138" s="26"/>
      <c r="DN138" s="26"/>
      <c r="DO138" s="26"/>
      <c r="DP138" s="26"/>
      <c r="DQ138" s="26"/>
      <c r="DR138" s="26"/>
      <c r="DS138" s="26"/>
      <c r="DT138" s="26"/>
      <c r="DU138" s="26"/>
      <c r="DV138" s="26"/>
      <c r="DW138" s="28"/>
      <c r="DX138" s="22"/>
      <c r="DY138" s="22"/>
      <c r="DZ138" s="29"/>
      <c r="EA138" s="19"/>
      <c r="EB138" s="30">
        <f>SUMPRODUCT(E138:DV138,$E$5:$DV$5)/IF(SUM($E$5:$DV$5)=0,1,SUM($E$5:$DV$5))/25</f>
        <v>0</v>
      </c>
      <c r="EC138" s="44">
        <f t="shared" si="3"/>
      </c>
      <c r="ED138" s="42">
        <f>COUNTIF($E138:$DV138,"Отл")</f>
        <v>0</v>
      </c>
      <c r="EE138" s="41">
        <f>COUNTIF($E138:$DV138,"Хор")</f>
        <v>0</v>
      </c>
      <c r="EF138" s="41">
        <f>COUNTIF($E138:$DV138,"Удв")</f>
        <v>0</v>
      </c>
      <c r="EG138" s="46">
        <f>COUNTIF($E138:$DV138,"Зач")</f>
        <v>0</v>
      </c>
    </row>
    <row r="139" spans="1:137" ht="11.25" hidden="1">
      <c r="A139" s="23">
        <v>128</v>
      </c>
      <c r="B139" s="24"/>
      <c r="C139" s="24"/>
      <c r="D139" s="25"/>
      <c r="E139" s="26"/>
      <c r="F139" s="26"/>
      <c r="G139" s="26"/>
      <c r="H139" s="26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  <c r="CD139" s="26"/>
      <c r="CE139" s="26"/>
      <c r="CF139" s="26"/>
      <c r="CG139" s="26"/>
      <c r="CH139" s="26"/>
      <c r="CI139" s="26"/>
      <c r="CJ139" s="26"/>
      <c r="CK139" s="26"/>
      <c r="CL139" s="26"/>
      <c r="CM139" s="26"/>
      <c r="CN139" s="26"/>
      <c r="CO139" s="26"/>
      <c r="CP139" s="26"/>
      <c r="CQ139" s="26"/>
      <c r="CR139" s="26"/>
      <c r="CS139" s="26"/>
      <c r="CT139" s="26"/>
      <c r="CU139" s="26"/>
      <c r="CV139" s="26"/>
      <c r="CW139" s="26"/>
      <c r="CX139" s="26"/>
      <c r="CY139" s="26"/>
      <c r="CZ139" s="26"/>
      <c r="DA139" s="26"/>
      <c r="DB139" s="26"/>
      <c r="DC139" s="26"/>
      <c r="DD139" s="26"/>
      <c r="DE139" s="26"/>
      <c r="DF139" s="26"/>
      <c r="DG139" s="26"/>
      <c r="DH139" s="26"/>
      <c r="DI139" s="26"/>
      <c r="DJ139" s="26"/>
      <c r="DK139" s="26"/>
      <c r="DL139" s="26"/>
      <c r="DM139" s="26"/>
      <c r="DN139" s="26"/>
      <c r="DO139" s="26"/>
      <c r="DP139" s="26"/>
      <c r="DQ139" s="26"/>
      <c r="DR139" s="26"/>
      <c r="DS139" s="26"/>
      <c r="DT139" s="26"/>
      <c r="DU139" s="26"/>
      <c r="DV139" s="26"/>
      <c r="DW139" s="28"/>
      <c r="DX139" s="22"/>
      <c r="DY139" s="22"/>
      <c r="DZ139" s="29"/>
      <c r="EA139" s="19"/>
      <c r="EB139" s="30">
        <f>SUMPRODUCT(E139:DV139,$E$5:$DV$5)/IF(SUM($E$5:$DV$5)=0,1,SUM($E$5:$DV$5))/25</f>
        <v>0</v>
      </c>
      <c r="EC139" s="44">
        <f t="shared" si="3"/>
      </c>
      <c r="ED139" s="42">
        <f>COUNTIF($E139:$DV139,"Отл")</f>
        <v>0</v>
      </c>
      <c r="EE139" s="41">
        <f>COUNTIF($E139:$DV139,"Хор")</f>
        <v>0</v>
      </c>
      <c r="EF139" s="41">
        <f>COUNTIF($E139:$DV139,"Удв")</f>
        <v>0</v>
      </c>
      <c r="EG139" s="46">
        <f>COUNTIF($E139:$DV139,"Зач")</f>
        <v>0</v>
      </c>
    </row>
    <row r="140" spans="1:137" ht="11.25" hidden="1">
      <c r="A140" s="23">
        <v>129</v>
      </c>
      <c r="B140" s="24"/>
      <c r="C140" s="24"/>
      <c r="D140" s="25"/>
      <c r="E140" s="26"/>
      <c r="F140" s="26"/>
      <c r="G140" s="26"/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  <c r="CD140" s="26"/>
      <c r="CE140" s="26"/>
      <c r="CF140" s="26"/>
      <c r="CG140" s="26"/>
      <c r="CH140" s="26"/>
      <c r="CI140" s="26"/>
      <c r="CJ140" s="26"/>
      <c r="CK140" s="26"/>
      <c r="CL140" s="26"/>
      <c r="CM140" s="26"/>
      <c r="CN140" s="26"/>
      <c r="CO140" s="26"/>
      <c r="CP140" s="26"/>
      <c r="CQ140" s="26"/>
      <c r="CR140" s="26"/>
      <c r="CS140" s="26"/>
      <c r="CT140" s="26"/>
      <c r="CU140" s="26"/>
      <c r="CV140" s="26"/>
      <c r="CW140" s="26"/>
      <c r="CX140" s="26"/>
      <c r="CY140" s="26"/>
      <c r="CZ140" s="26"/>
      <c r="DA140" s="26"/>
      <c r="DB140" s="26"/>
      <c r="DC140" s="26"/>
      <c r="DD140" s="26"/>
      <c r="DE140" s="26"/>
      <c r="DF140" s="26"/>
      <c r="DG140" s="26"/>
      <c r="DH140" s="26"/>
      <c r="DI140" s="26"/>
      <c r="DJ140" s="26"/>
      <c r="DK140" s="26"/>
      <c r="DL140" s="26"/>
      <c r="DM140" s="26"/>
      <c r="DN140" s="26"/>
      <c r="DO140" s="26"/>
      <c r="DP140" s="26"/>
      <c r="DQ140" s="26"/>
      <c r="DR140" s="26"/>
      <c r="DS140" s="26"/>
      <c r="DT140" s="26"/>
      <c r="DU140" s="26"/>
      <c r="DV140" s="26"/>
      <c r="DW140" s="28"/>
      <c r="DX140" s="22"/>
      <c r="DY140" s="22"/>
      <c r="DZ140" s="29"/>
      <c r="EA140" s="19"/>
      <c r="EB140" s="30">
        <f>SUMPRODUCT(E140:DV140,$E$5:$DV$5)/IF(SUM($E$5:$DV$5)=0,1,SUM($E$5:$DV$5))/25</f>
        <v>0</v>
      </c>
      <c r="EC140" s="44">
        <f t="shared" si="3"/>
      </c>
      <c r="ED140" s="42">
        <f>COUNTIF($E140:$DV140,"Отл")</f>
        <v>0</v>
      </c>
      <c r="EE140" s="41">
        <f>COUNTIF($E140:$DV140,"Хор")</f>
        <v>0</v>
      </c>
      <c r="EF140" s="41">
        <f>COUNTIF($E140:$DV140,"Удв")</f>
        <v>0</v>
      </c>
      <c r="EG140" s="46">
        <f>COUNTIF($E140:$DV140,"Зач")</f>
        <v>0</v>
      </c>
    </row>
    <row r="141" spans="1:137" ht="11.25" hidden="1">
      <c r="A141" s="23">
        <v>130</v>
      </c>
      <c r="B141" s="24"/>
      <c r="C141" s="24"/>
      <c r="D141" s="25"/>
      <c r="E141" s="26"/>
      <c r="F141" s="26"/>
      <c r="G141" s="26"/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  <c r="CD141" s="26"/>
      <c r="CE141" s="26"/>
      <c r="CF141" s="26"/>
      <c r="CG141" s="26"/>
      <c r="CH141" s="26"/>
      <c r="CI141" s="26"/>
      <c r="CJ141" s="26"/>
      <c r="CK141" s="26"/>
      <c r="CL141" s="26"/>
      <c r="CM141" s="26"/>
      <c r="CN141" s="26"/>
      <c r="CO141" s="26"/>
      <c r="CP141" s="26"/>
      <c r="CQ141" s="26"/>
      <c r="CR141" s="26"/>
      <c r="CS141" s="26"/>
      <c r="CT141" s="26"/>
      <c r="CU141" s="26"/>
      <c r="CV141" s="26"/>
      <c r="CW141" s="26"/>
      <c r="CX141" s="26"/>
      <c r="CY141" s="26"/>
      <c r="CZ141" s="26"/>
      <c r="DA141" s="26"/>
      <c r="DB141" s="26"/>
      <c r="DC141" s="26"/>
      <c r="DD141" s="26"/>
      <c r="DE141" s="26"/>
      <c r="DF141" s="26"/>
      <c r="DG141" s="26"/>
      <c r="DH141" s="26"/>
      <c r="DI141" s="26"/>
      <c r="DJ141" s="26"/>
      <c r="DK141" s="26"/>
      <c r="DL141" s="26"/>
      <c r="DM141" s="26"/>
      <c r="DN141" s="26"/>
      <c r="DO141" s="26"/>
      <c r="DP141" s="26"/>
      <c r="DQ141" s="26"/>
      <c r="DR141" s="26"/>
      <c r="DS141" s="26"/>
      <c r="DT141" s="26"/>
      <c r="DU141" s="26"/>
      <c r="DV141" s="26"/>
      <c r="DW141" s="28"/>
      <c r="DX141" s="22"/>
      <c r="DY141" s="22"/>
      <c r="DZ141" s="29"/>
      <c r="EA141" s="19"/>
      <c r="EB141" s="30">
        <f>SUMPRODUCT(E141:DV141,$E$5:$DV$5)/IF(SUM($E$5:$DV$5)=0,1,SUM($E$5:$DV$5))/25</f>
        <v>0</v>
      </c>
      <c r="EC141" s="44">
        <f aca="true" t="shared" si="4" ref="EC141:EC159">IF(SUM(ED141:EG141)&gt;0,(ED141*5+EE141*4+EF141*3+EG141*5)/SUM(ED141:EG141),"")</f>
      </c>
      <c r="ED141" s="42">
        <f>COUNTIF($E141:$DV141,"Отл")</f>
        <v>0</v>
      </c>
      <c r="EE141" s="41">
        <f>COUNTIF($E141:$DV141,"Хор")</f>
        <v>0</v>
      </c>
      <c r="EF141" s="41">
        <f>COUNTIF($E141:$DV141,"Удв")</f>
        <v>0</v>
      </c>
      <c r="EG141" s="46">
        <f>COUNTIF($E141:$DV141,"Зач")</f>
        <v>0</v>
      </c>
    </row>
    <row r="142" spans="1:137" ht="11.25" hidden="1">
      <c r="A142" s="23">
        <v>131</v>
      </c>
      <c r="B142" s="24"/>
      <c r="C142" s="24"/>
      <c r="D142" s="25"/>
      <c r="E142" s="26"/>
      <c r="F142" s="26"/>
      <c r="G142" s="26"/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  <c r="CD142" s="26"/>
      <c r="CE142" s="26"/>
      <c r="CF142" s="26"/>
      <c r="CG142" s="26"/>
      <c r="CH142" s="26"/>
      <c r="CI142" s="26"/>
      <c r="CJ142" s="26"/>
      <c r="CK142" s="26"/>
      <c r="CL142" s="26"/>
      <c r="CM142" s="26"/>
      <c r="CN142" s="26"/>
      <c r="CO142" s="26"/>
      <c r="CP142" s="26"/>
      <c r="CQ142" s="26"/>
      <c r="CR142" s="26"/>
      <c r="CS142" s="26"/>
      <c r="CT142" s="26"/>
      <c r="CU142" s="26"/>
      <c r="CV142" s="26"/>
      <c r="CW142" s="26"/>
      <c r="CX142" s="26"/>
      <c r="CY142" s="26"/>
      <c r="CZ142" s="26"/>
      <c r="DA142" s="26"/>
      <c r="DB142" s="26"/>
      <c r="DC142" s="26"/>
      <c r="DD142" s="26"/>
      <c r="DE142" s="26"/>
      <c r="DF142" s="26"/>
      <c r="DG142" s="26"/>
      <c r="DH142" s="26"/>
      <c r="DI142" s="26"/>
      <c r="DJ142" s="26"/>
      <c r="DK142" s="26"/>
      <c r="DL142" s="26"/>
      <c r="DM142" s="26"/>
      <c r="DN142" s="26"/>
      <c r="DO142" s="26"/>
      <c r="DP142" s="26"/>
      <c r="DQ142" s="26"/>
      <c r="DR142" s="26"/>
      <c r="DS142" s="26"/>
      <c r="DT142" s="26"/>
      <c r="DU142" s="26"/>
      <c r="DV142" s="26"/>
      <c r="DW142" s="28"/>
      <c r="DX142" s="22"/>
      <c r="DY142" s="22"/>
      <c r="DZ142" s="29"/>
      <c r="EA142" s="19"/>
      <c r="EB142" s="30">
        <f>SUMPRODUCT(E142:DV142,$E$5:$DV$5)/IF(SUM($E$5:$DV$5)=0,1,SUM($E$5:$DV$5))/25</f>
        <v>0</v>
      </c>
      <c r="EC142" s="44">
        <f t="shared" si="4"/>
      </c>
      <c r="ED142" s="42">
        <f>COUNTIF($E142:$DV142,"Отл")</f>
        <v>0</v>
      </c>
      <c r="EE142" s="41">
        <f>COUNTIF($E142:$DV142,"Хор")</f>
        <v>0</v>
      </c>
      <c r="EF142" s="41">
        <f>COUNTIF($E142:$DV142,"Удв")</f>
        <v>0</v>
      </c>
      <c r="EG142" s="46">
        <f>COUNTIF($E142:$DV142,"Зач")</f>
        <v>0</v>
      </c>
    </row>
    <row r="143" spans="1:137" ht="11.25" hidden="1">
      <c r="A143" s="23">
        <v>132</v>
      </c>
      <c r="B143" s="24"/>
      <c r="C143" s="24"/>
      <c r="D143" s="25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  <c r="CD143" s="26"/>
      <c r="CE143" s="26"/>
      <c r="CF143" s="26"/>
      <c r="CG143" s="26"/>
      <c r="CH143" s="26"/>
      <c r="CI143" s="26"/>
      <c r="CJ143" s="26"/>
      <c r="CK143" s="26"/>
      <c r="CL143" s="26"/>
      <c r="CM143" s="26"/>
      <c r="CN143" s="26"/>
      <c r="CO143" s="26"/>
      <c r="CP143" s="26"/>
      <c r="CQ143" s="26"/>
      <c r="CR143" s="26"/>
      <c r="CS143" s="26"/>
      <c r="CT143" s="26"/>
      <c r="CU143" s="26"/>
      <c r="CV143" s="26"/>
      <c r="CW143" s="26"/>
      <c r="CX143" s="26"/>
      <c r="CY143" s="26"/>
      <c r="CZ143" s="26"/>
      <c r="DA143" s="26"/>
      <c r="DB143" s="26"/>
      <c r="DC143" s="26"/>
      <c r="DD143" s="26"/>
      <c r="DE143" s="26"/>
      <c r="DF143" s="26"/>
      <c r="DG143" s="26"/>
      <c r="DH143" s="26"/>
      <c r="DI143" s="26"/>
      <c r="DJ143" s="26"/>
      <c r="DK143" s="26"/>
      <c r="DL143" s="26"/>
      <c r="DM143" s="26"/>
      <c r="DN143" s="26"/>
      <c r="DO143" s="26"/>
      <c r="DP143" s="26"/>
      <c r="DQ143" s="26"/>
      <c r="DR143" s="26"/>
      <c r="DS143" s="26"/>
      <c r="DT143" s="26"/>
      <c r="DU143" s="26"/>
      <c r="DV143" s="26"/>
      <c r="DW143" s="28"/>
      <c r="DX143" s="22"/>
      <c r="DY143" s="22"/>
      <c r="DZ143" s="29"/>
      <c r="EA143" s="19"/>
      <c r="EB143" s="30">
        <f>SUMPRODUCT(E143:DV143,$E$5:$DV$5)/IF(SUM($E$5:$DV$5)=0,1,SUM($E$5:$DV$5))/25</f>
        <v>0</v>
      </c>
      <c r="EC143" s="44">
        <f t="shared" si="4"/>
      </c>
      <c r="ED143" s="42">
        <f>COUNTIF($E143:$DV143,"Отл")</f>
        <v>0</v>
      </c>
      <c r="EE143" s="41">
        <f>COUNTIF($E143:$DV143,"Хор")</f>
        <v>0</v>
      </c>
      <c r="EF143" s="41">
        <f>COUNTIF($E143:$DV143,"Удв")</f>
        <v>0</v>
      </c>
      <c r="EG143" s="46">
        <f>COUNTIF($E143:$DV143,"Зач")</f>
        <v>0</v>
      </c>
    </row>
    <row r="144" spans="1:137" ht="11.25" hidden="1">
      <c r="A144" s="23">
        <v>133</v>
      </c>
      <c r="B144" s="24"/>
      <c r="C144" s="24"/>
      <c r="D144" s="25"/>
      <c r="E144" s="26"/>
      <c r="F144" s="26"/>
      <c r="G144" s="26"/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  <c r="CD144" s="26"/>
      <c r="CE144" s="26"/>
      <c r="CF144" s="26"/>
      <c r="CG144" s="26"/>
      <c r="CH144" s="26"/>
      <c r="CI144" s="26"/>
      <c r="CJ144" s="26"/>
      <c r="CK144" s="26"/>
      <c r="CL144" s="26"/>
      <c r="CM144" s="26"/>
      <c r="CN144" s="26"/>
      <c r="CO144" s="26"/>
      <c r="CP144" s="26"/>
      <c r="CQ144" s="26"/>
      <c r="CR144" s="26"/>
      <c r="CS144" s="26"/>
      <c r="CT144" s="26"/>
      <c r="CU144" s="26"/>
      <c r="CV144" s="26"/>
      <c r="CW144" s="26"/>
      <c r="CX144" s="26"/>
      <c r="CY144" s="26"/>
      <c r="CZ144" s="26"/>
      <c r="DA144" s="26"/>
      <c r="DB144" s="26"/>
      <c r="DC144" s="26"/>
      <c r="DD144" s="26"/>
      <c r="DE144" s="26"/>
      <c r="DF144" s="26"/>
      <c r="DG144" s="26"/>
      <c r="DH144" s="26"/>
      <c r="DI144" s="26"/>
      <c r="DJ144" s="26"/>
      <c r="DK144" s="26"/>
      <c r="DL144" s="26"/>
      <c r="DM144" s="26"/>
      <c r="DN144" s="26"/>
      <c r="DO144" s="26"/>
      <c r="DP144" s="26"/>
      <c r="DQ144" s="26"/>
      <c r="DR144" s="26"/>
      <c r="DS144" s="26"/>
      <c r="DT144" s="26"/>
      <c r="DU144" s="26"/>
      <c r="DV144" s="26"/>
      <c r="DW144" s="28"/>
      <c r="DX144" s="22"/>
      <c r="DY144" s="22"/>
      <c r="DZ144" s="29"/>
      <c r="EA144" s="19"/>
      <c r="EB144" s="30">
        <f>SUMPRODUCT(E144:DV144,$E$5:$DV$5)/IF(SUM($E$5:$DV$5)=0,1,SUM($E$5:$DV$5))/25</f>
        <v>0</v>
      </c>
      <c r="EC144" s="44">
        <f t="shared" si="4"/>
      </c>
      <c r="ED144" s="42">
        <f>COUNTIF($E144:$DV144,"Отл")</f>
        <v>0</v>
      </c>
      <c r="EE144" s="41">
        <f>COUNTIF($E144:$DV144,"Хор")</f>
        <v>0</v>
      </c>
      <c r="EF144" s="41">
        <f>COUNTIF($E144:$DV144,"Удв")</f>
        <v>0</v>
      </c>
      <c r="EG144" s="46">
        <f>COUNTIF($E144:$DV144,"Зач")</f>
        <v>0</v>
      </c>
    </row>
    <row r="145" spans="1:137" ht="11.25" hidden="1">
      <c r="A145" s="23">
        <v>134</v>
      </c>
      <c r="B145" s="24"/>
      <c r="C145" s="24"/>
      <c r="D145" s="25"/>
      <c r="E145" s="26"/>
      <c r="F145" s="26"/>
      <c r="G145" s="26"/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  <c r="CD145" s="26"/>
      <c r="CE145" s="26"/>
      <c r="CF145" s="26"/>
      <c r="CG145" s="26"/>
      <c r="CH145" s="26"/>
      <c r="CI145" s="26"/>
      <c r="CJ145" s="26"/>
      <c r="CK145" s="26"/>
      <c r="CL145" s="26"/>
      <c r="CM145" s="26"/>
      <c r="CN145" s="26"/>
      <c r="CO145" s="26"/>
      <c r="CP145" s="26"/>
      <c r="CQ145" s="26"/>
      <c r="CR145" s="26"/>
      <c r="CS145" s="26"/>
      <c r="CT145" s="26"/>
      <c r="CU145" s="26"/>
      <c r="CV145" s="26"/>
      <c r="CW145" s="26"/>
      <c r="CX145" s="26"/>
      <c r="CY145" s="26"/>
      <c r="CZ145" s="26"/>
      <c r="DA145" s="26"/>
      <c r="DB145" s="26"/>
      <c r="DC145" s="26"/>
      <c r="DD145" s="26"/>
      <c r="DE145" s="26"/>
      <c r="DF145" s="26"/>
      <c r="DG145" s="26"/>
      <c r="DH145" s="26"/>
      <c r="DI145" s="26"/>
      <c r="DJ145" s="26"/>
      <c r="DK145" s="26"/>
      <c r="DL145" s="26"/>
      <c r="DM145" s="26"/>
      <c r="DN145" s="26"/>
      <c r="DO145" s="26"/>
      <c r="DP145" s="26"/>
      <c r="DQ145" s="26"/>
      <c r="DR145" s="26"/>
      <c r="DS145" s="26"/>
      <c r="DT145" s="26"/>
      <c r="DU145" s="26"/>
      <c r="DV145" s="26"/>
      <c r="DW145" s="28"/>
      <c r="DX145" s="22"/>
      <c r="DY145" s="22"/>
      <c r="DZ145" s="29"/>
      <c r="EA145" s="19"/>
      <c r="EB145" s="30">
        <f>SUMPRODUCT(E145:DV145,$E$5:$DV$5)/IF(SUM($E$5:$DV$5)=0,1,SUM($E$5:$DV$5))/25</f>
        <v>0</v>
      </c>
      <c r="EC145" s="44">
        <f t="shared" si="4"/>
      </c>
      <c r="ED145" s="42">
        <f>COUNTIF($E145:$DV145,"Отл")</f>
        <v>0</v>
      </c>
      <c r="EE145" s="41">
        <f>COUNTIF($E145:$DV145,"Хор")</f>
        <v>0</v>
      </c>
      <c r="EF145" s="41">
        <f>COUNTIF($E145:$DV145,"Удв")</f>
        <v>0</v>
      </c>
      <c r="EG145" s="46">
        <f>COUNTIF($E145:$DV145,"Зач")</f>
        <v>0</v>
      </c>
    </row>
    <row r="146" spans="1:137" ht="11.25" hidden="1">
      <c r="A146" s="23">
        <v>135</v>
      </c>
      <c r="B146" s="24"/>
      <c r="C146" s="24"/>
      <c r="D146" s="25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  <c r="CD146" s="26"/>
      <c r="CE146" s="26"/>
      <c r="CF146" s="26"/>
      <c r="CG146" s="26"/>
      <c r="CH146" s="26"/>
      <c r="CI146" s="26"/>
      <c r="CJ146" s="26"/>
      <c r="CK146" s="26"/>
      <c r="CL146" s="26"/>
      <c r="CM146" s="26"/>
      <c r="CN146" s="26"/>
      <c r="CO146" s="26"/>
      <c r="CP146" s="26"/>
      <c r="CQ146" s="26"/>
      <c r="CR146" s="26"/>
      <c r="CS146" s="26"/>
      <c r="CT146" s="26"/>
      <c r="CU146" s="26"/>
      <c r="CV146" s="26"/>
      <c r="CW146" s="26"/>
      <c r="CX146" s="26"/>
      <c r="CY146" s="26"/>
      <c r="CZ146" s="26"/>
      <c r="DA146" s="26"/>
      <c r="DB146" s="26"/>
      <c r="DC146" s="26"/>
      <c r="DD146" s="26"/>
      <c r="DE146" s="26"/>
      <c r="DF146" s="26"/>
      <c r="DG146" s="26"/>
      <c r="DH146" s="26"/>
      <c r="DI146" s="26"/>
      <c r="DJ146" s="26"/>
      <c r="DK146" s="26"/>
      <c r="DL146" s="26"/>
      <c r="DM146" s="26"/>
      <c r="DN146" s="26"/>
      <c r="DO146" s="26"/>
      <c r="DP146" s="26"/>
      <c r="DQ146" s="26"/>
      <c r="DR146" s="26"/>
      <c r="DS146" s="26"/>
      <c r="DT146" s="26"/>
      <c r="DU146" s="26"/>
      <c r="DV146" s="26"/>
      <c r="DW146" s="28"/>
      <c r="DX146" s="22"/>
      <c r="DY146" s="22"/>
      <c r="DZ146" s="29"/>
      <c r="EA146" s="19"/>
      <c r="EB146" s="30">
        <f>SUMPRODUCT(E146:DV146,$E$5:$DV$5)/IF(SUM($E$5:$DV$5)=0,1,SUM($E$5:$DV$5))/25</f>
        <v>0</v>
      </c>
      <c r="EC146" s="44">
        <f t="shared" si="4"/>
      </c>
      <c r="ED146" s="42">
        <f>COUNTIF($E146:$DV146,"Отл")</f>
        <v>0</v>
      </c>
      <c r="EE146" s="41">
        <f>COUNTIF($E146:$DV146,"Хор")</f>
        <v>0</v>
      </c>
      <c r="EF146" s="41">
        <f>COUNTIF($E146:$DV146,"Удв")</f>
        <v>0</v>
      </c>
      <c r="EG146" s="46">
        <f>COUNTIF($E146:$DV146,"Зач")</f>
        <v>0</v>
      </c>
    </row>
    <row r="147" spans="1:137" ht="11.25" hidden="1">
      <c r="A147" s="23">
        <v>136</v>
      </c>
      <c r="B147" s="24"/>
      <c r="C147" s="24"/>
      <c r="D147" s="25"/>
      <c r="E147" s="26"/>
      <c r="F147" s="26"/>
      <c r="G147" s="26"/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  <c r="CD147" s="26"/>
      <c r="CE147" s="26"/>
      <c r="CF147" s="26"/>
      <c r="CG147" s="26"/>
      <c r="CH147" s="26"/>
      <c r="CI147" s="26"/>
      <c r="CJ147" s="26"/>
      <c r="CK147" s="26"/>
      <c r="CL147" s="26"/>
      <c r="CM147" s="26"/>
      <c r="CN147" s="26"/>
      <c r="CO147" s="26"/>
      <c r="CP147" s="26"/>
      <c r="CQ147" s="26"/>
      <c r="CR147" s="26"/>
      <c r="CS147" s="26"/>
      <c r="CT147" s="26"/>
      <c r="CU147" s="26"/>
      <c r="CV147" s="26"/>
      <c r="CW147" s="26"/>
      <c r="CX147" s="26"/>
      <c r="CY147" s="26"/>
      <c r="CZ147" s="26"/>
      <c r="DA147" s="26"/>
      <c r="DB147" s="26"/>
      <c r="DC147" s="26"/>
      <c r="DD147" s="26"/>
      <c r="DE147" s="26"/>
      <c r="DF147" s="26"/>
      <c r="DG147" s="26"/>
      <c r="DH147" s="26"/>
      <c r="DI147" s="26"/>
      <c r="DJ147" s="26"/>
      <c r="DK147" s="26"/>
      <c r="DL147" s="26"/>
      <c r="DM147" s="26"/>
      <c r="DN147" s="26"/>
      <c r="DO147" s="26"/>
      <c r="DP147" s="26"/>
      <c r="DQ147" s="26"/>
      <c r="DR147" s="26"/>
      <c r="DS147" s="26"/>
      <c r="DT147" s="26"/>
      <c r="DU147" s="26"/>
      <c r="DV147" s="26"/>
      <c r="DW147" s="28"/>
      <c r="DX147" s="22"/>
      <c r="DY147" s="22"/>
      <c r="DZ147" s="29"/>
      <c r="EA147" s="19"/>
      <c r="EB147" s="30">
        <f>SUMPRODUCT(E147:DV147,$E$5:$DV$5)/IF(SUM($E$5:$DV$5)=0,1,SUM($E$5:$DV$5))/25</f>
        <v>0</v>
      </c>
      <c r="EC147" s="44">
        <f t="shared" si="4"/>
      </c>
      <c r="ED147" s="42">
        <f>COUNTIF($E147:$DV147,"Отл")</f>
        <v>0</v>
      </c>
      <c r="EE147" s="41">
        <f>COUNTIF($E147:$DV147,"Хор")</f>
        <v>0</v>
      </c>
      <c r="EF147" s="41">
        <f>COUNTIF($E147:$DV147,"Удв")</f>
        <v>0</v>
      </c>
      <c r="EG147" s="46">
        <f>COUNTIF($E147:$DV147,"Зач")</f>
        <v>0</v>
      </c>
    </row>
    <row r="148" spans="1:137" ht="11.25" hidden="1">
      <c r="A148" s="23">
        <v>137</v>
      </c>
      <c r="B148" s="24"/>
      <c r="C148" s="24"/>
      <c r="D148" s="25"/>
      <c r="E148" s="26"/>
      <c r="F148" s="26"/>
      <c r="G148" s="26"/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  <c r="CD148" s="26"/>
      <c r="CE148" s="26"/>
      <c r="CF148" s="26"/>
      <c r="CG148" s="26"/>
      <c r="CH148" s="26"/>
      <c r="CI148" s="26"/>
      <c r="CJ148" s="26"/>
      <c r="CK148" s="26"/>
      <c r="CL148" s="26"/>
      <c r="CM148" s="26"/>
      <c r="CN148" s="26"/>
      <c r="CO148" s="26"/>
      <c r="CP148" s="26"/>
      <c r="CQ148" s="26"/>
      <c r="CR148" s="26"/>
      <c r="CS148" s="26"/>
      <c r="CT148" s="26"/>
      <c r="CU148" s="26"/>
      <c r="CV148" s="26"/>
      <c r="CW148" s="26"/>
      <c r="CX148" s="26"/>
      <c r="CY148" s="26"/>
      <c r="CZ148" s="26"/>
      <c r="DA148" s="26"/>
      <c r="DB148" s="26"/>
      <c r="DC148" s="26"/>
      <c r="DD148" s="26"/>
      <c r="DE148" s="26"/>
      <c r="DF148" s="26"/>
      <c r="DG148" s="26"/>
      <c r="DH148" s="26"/>
      <c r="DI148" s="26"/>
      <c r="DJ148" s="26"/>
      <c r="DK148" s="26"/>
      <c r="DL148" s="26"/>
      <c r="DM148" s="26"/>
      <c r="DN148" s="26"/>
      <c r="DO148" s="26"/>
      <c r="DP148" s="26"/>
      <c r="DQ148" s="26"/>
      <c r="DR148" s="26"/>
      <c r="DS148" s="26"/>
      <c r="DT148" s="26"/>
      <c r="DU148" s="26"/>
      <c r="DV148" s="26"/>
      <c r="DW148" s="28"/>
      <c r="DX148" s="22"/>
      <c r="DY148" s="22"/>
      <c r="DZ148" s="29"/>
      <c r="EA148" s="19"/>
      <c r="EB148" s="30">
        <f>SUMPRODUCT(E148:DV148,$E$5:$DV$5)/IF(SUM($E$5:$DV$5)=0,1,SUM($E$5:$DV$5))/25</f>
        <v>0</v>
      </c>
      <c r="EC148" s="44">
        <f t="shared" si="4"/>
      </c>
      <c r="ED148" s="42">
        <f>COUNTIF($E148:$DV148,"Отл")</f>
        <v>0</v>
      </c>
      <c r="EE148" s="41">
        <f>COUNTIF($E148:$DV148,"Хор")</f>
        <v>0</v>
      </c>
      <c r="EF148" s="41">
        <f>COUNTIF($E148:$DV148,"Удв")</f>
        <v>0</v>
      </c>
      <c r="EG148" s="46">
        <f>COUNTIF($E148:$DV148,"Зач")</f>
        <v>0</v>
      </c>
    </row>
    <row r="149" spans="1:137" ht="11.25" hidden="1">
      <c r="A149" s="23">
        <v>138</v>
      </c>
      <c r="B149" s="24"/>
      <c r="C149" s="24"/>
      <c r="D149" s="25"/>
      <c r="E149" s="26"/>
      <c r="F149" s="26"/>
      <c r="G149" s="26"/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  <c r="CD149" s="26"/>
      <c r="CE149" s="26"/>
      <c r="CF149" s="26"/>
      <c r="CG149" s="26"/>
      <c r="CH149" s="26"/>
      <c r="CI149" s="26"/>
      <c r="CJ149" s="26"/>
      <c r="CK149" s="26"/>
      <c r="CL149" s="26"/>
      <c r="CM149" s="26"/>
      <c r="CN149" s="26"/>
      <c r="CO149" s="26"/>
      <c r="CP149" s="26"/>
      <c r="CQ149" s="26"/>
      <c r="CR149" s="26"/>
      <c r="CS149" s="26"/>
      <c r="CT149" s="26"/>
      <c r="CU149" s="26"/>
      <c r="CV149" s="26"/>
      <c r="CW149" s="26"/>
      <c r="CX149" s="26"/>
      <c r="CY149" s="26"/>
      <c r="CZ149" s="26"/>
      <c r="DA149" s="26"/>
      <c r="DB149" s="26"/>
      <c r="DC149" s="26"/>
      <c r="DD149" s="26"/>
      <c r="DE149" s="26"/>
      <c r="DF149" s="26"/>
      <c r="DG149" s="26"/>
      <c r="DH149" s="26"/>
      <c r="DI149" s="26"/>
      <c r="DJ149" s="26"/>
      <c r="DK149" s="26"/>
      <c r="DL149" s="26"/>
      <c r="DM149" s="26"/>
      <c r="DN149" s="26"/>
      <c r="DO149" s="26"/>
      <c r="DP149" s="26"/>
      <c r="DQ149" s="26"/>
      <c r="DR149" s="26"/>
      <c r="DS149" s="26"/>
      <c r="DT149" s="26"/>
      <c r="DU149" s="26"/>
      <c r="DV149" s="26"/>
      <c r="DW149" s="28"/>
      <c r="DX149" s="22"/>
      <c r="DY149" s="22"/>
      <c r="DZ149" s="29"/>
      <c r="EA149" s="19"/>
      <c r="EB149" s="30">
        <f>SUMPRODUCT(E149:DV149,$E$5:$DV$5)/IF(SUM($E$5:$DV$5)=0,1,SUM($E$5:$DV$5))/25</f>
        <v>0</v>
      </c>
      <c r="EC149" s="44">
        <f t="shared" si="4"/>
      </c>
      <c r="ED149" s="42">
        <f>COUNTIF($E149:$DV149,"Отл")</f>
        <v>0</v>
      </c>
      <c r="EE149" s="41">
        <f>COUNTIF($E149:$DV149,"Хор")</f>
        <v>0</v>
      </c>
      <c r="EF149" s="41">
        <f>COUNTIF($E149:$DV149,"Удв")</f>
        <v>0</v>
      </c>
      <c r="EG149" s="46">
        <f>COUNTIF($E149:$DV149,"Зач")</f>
        <v>0</v>
      </c>
    </row>
    <row r="150" spans="1:137" ht="11.25" hidden="1">
      <c r="A150" s="23">
        <v>139</v>
      </c>
      <c r="B150" s="24"/>
      <c r="C150" s="24"/>
      <c r="D150" s="25"/>
      <c r="E150" s="26"/>
      <c r="F150" s="26"/>
      <c r="G150" s="26"/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  <c r="CD150" s="26"/>
      <c r="CE150" s="26"/>
      <c r="CF150" s="26"/>
      <c r="CG150" s="26"/>
      <c r="CH150" s="26"/>
      <c r="CI150" s="26"/>
      <c r="CJ150" s="26"/>
      <c r="CK150" s="26"/>
      <c r="CL150" s="26"/>
      <c r="CM150" s="26"/>
      <c r="CN150" s="26"/>
      <c r="CO150" s="26"/>
      <c r="CP150" s="26"/>
      <c r="CQ150" s="26"/>
      <c r="CR150" s="26"/>
      <c r="CS150" s="26"/>
      <c r="CT150" s="26"/>
      <c r="CU150" s="26"/>
      <c r="CV150" s="26"/>
      <c r="CW150" s="26"/>
      <c r="CX150" s="26"/>
      <c r="CY150" s="26"/>
      <c r="CZ150" s="26"/>
      <c r="DA150" s="26"/>
      <c r="DB150" s="26"/>
      <c r="DC150" s="26"/>
      <c r="DD150" s="26"/>
      <c r="DE150" s="26"/>
      <c r="DF150" s="26"/>
      <c r="DG150" s="26"/>
      <c r="DH150" s="26"/>
      <c r="DI150" s="26"/>
      <c r="DJ150" s="26"/>
      <c r="DK150" s="26"/>
      <c r="DL150" s="26"/>
      <c r="DM150" s="26"/>
      <c r="DN150" s="26"/>
      <c r="DO150" s="26"/>
      <c r="DP150" s="26"/>
      <c r="DQ150" s="26"/>
      <c r="DR150" s="26"/>
      <c r="DS150" s="26"/>
      <c r="DT150" s="26"/>
      <c r="DU150" s="26"/>
      <c r="DV150" s="26"/>
      <c r="DW150" s="28"/>
      <c r="DX150" s="22"/>
      <c r="DY150" s="22"/>
      <c r="DZ150" s="29"/>
      <c r="EA150" s="19"/>
      <c r="EB150" s="30">
        <f>SUMPRODUCT(E150:DV150,$E$5:$DV$5)/IF(SUM($E$5:$DV$5)=0,1,SUM($E$5:$DV$5))/25</f>
        <v>0</v>
      </c>
      <c r="EC150" s="44">
        <f t="shared" si="4"/>
      </c>
      <c r="ED150" s="42">
        <f>COUNTIF($E150:$DV150,"Отл")</f>
        <v>0</v>
      </c>
      <c r="EE150" s="41">
        <f>COUNTIF($E150:$DV150,"Хор")</f>
        <v>0</v>
      </c>
      <c r="EF150" s="41">
        <f>COUNTIF($E150:$DV150,"Удв")</f>
        <v>0</v>
      </c>
      <c r="EG150" s="46">
        <f>COUNTIF($E150:$DV150,"Зач")</f>
        <v>0</v>
      </c>
    </row>
    <row r="151" spans="1:137" ht="11.25" hidden="1">
      <c r="A151" s="23">
        <v>140</v>
      </c>
      <c r="B151" s="24"/>
      <c r="C151" s="24"/>
      <c r="D151" s="25"/>
      <c r="E151" s="26"/>
      <c r="F151" s="26"/>
      <c r="G151" s="26"/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  <c r="CD151" s="26"/>
      <c r="CE151" s="26"/>
      <c r="CF151" s="26"/>
      <c r="CG151" s="26"/>
      <c r="CH151" s="26"/>
      <c r="CI151" s="26"/>
      <c r="CJ151" s="26"/>
      <c r="CK151" s="26"/>
      <c r="CL151" s="26"/>
      <c r="CM151" s="26"/>
      <c r="CN151" s="26"/>
      <c r="CO151" s="26"/>
      <c r="CP151" s="26"/>
      <c r="CQ151" s="26"/>
      <c r="CR151" s="26"/>
      <c r="CS151" s="26"/>
      <c r="CT151" s="26"/>
      <c r="CU151" s="26"/>
      <c r="CV151" s="26"/>
      <c r="CW151" s="26"/>
      <c r="CX151" s="26"/>
      <c r="CY151" s="26"/>
      <c r="CZ151" s="26"/>
      <c r="DA151" s="26"/>
      <c r="DB151" s="26"/>
      <c r="DC151" s="26"/>
      <c r="DD151" s="26"/>
      <c r="DE151" s="26"/>
      <c r="DF151" s="26"/>
      <c r="DG151" s="26"/>
      <c r="DH151" s="26"/>
      <c r="DI151" s="26"/>
      <c r="DJ151" s="26"/>
      <c r="DK151" s="26"/>
      <c r="DL151" s="26"/>
      <c r="DM151" s="26"/>
      <c r="DN151" s="26"/>
      <c r="DO151" s="26"/>
      <c r="DP151" s="26"/>
      <c r="DQ151" s="26"/>
      <c r="DR151" s="26"/>
      <c r="DS151" s="26"/>
      <c r="DT151" s="26"/>
      <c r="DU151" s="26"/>
      <c r="DV151" s="26"/>
      <c r="DW151" s="28"/>
      <c r="DX151" s="22"/>
      <c r="DY151" s="22"/>
      <c r="DZ151" s="29"/>
      <c r="EA151" s="19"/>
      <c r="EB151" s="30">
        <f>SUMPRODUCT(E151:DV151,$E$5:$DV$5)/IF(SUM($E$5:$DV$5)=0,1,SUM($E$5:$DV$5))/25</f>
        <v>0</v>
      </c>
      <c r="EC151" s="44">
        <f t="shared" si="4"/>
      </c>
      <c r="ED151" s="42">
        <f>COUNTIF($E151:$DV151,"Отл")</f>
        <v>0</v>
      </c>
      <c r="EE151" s="41">
        <f>COUNTIF($E151:$DV151,"Хор")</f>
        <v>0</v>
      </c>
      <c r="EF151" s="41">
        <f>COUNTIF($E151:$DV151,"Удв")</f>
        <v>0</v>
      </c>
      <c r="EG151" s="46">
        <f>COUNTIF($E151:$DV151,"Зач")</f>
        <v>0</v>
      </c>
    </row>
    <row r="152" spans="1:137" ht="11.25" hidden="1">
      <c r="A152" s="23">
        <v>141</v>
      </c>
      <c r="B152" s="24"/>
      <c r="C152" s="24"/>
      <c r="D152" s="25"/>
      <c r="E152" s="26"/>
      <c r="F152" s="26"/>
      <c r="G152" s="26"/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  <c r="CD152" s="26"/>
      <c r="CE152" s="26"/>
      <c r="CF152" s="26"/>
      <c r="CG152" s="26"/>
      <c r="CH152" s="26"/>
      <c r="CI152" s="26"/>
      <c r="CJ152" s="26"/>
      <c r="CK152" s="26"/>
      <c r="CL152" s="26"/>
      <c r="CM152" s="26"/>
      <c r="CN152" s="26"/>
      <c r="CO152" s="26"/>
      <c r="CP152" s="26"/>
      <c r="CQ152" s="26"/>
      <c r="CR152" s="26"/>
      <c r="CS152" s="26"/>
      <c r="CT152" s="26"/>
      <c r="CU152" s="26"/>
      <c r="CV152" s="26"/>
      <c r="CW152" s="26"/>
      <c r="CX152" s="26"/>
      <c r="CY152" s="26"/>
      <c r="CZ152" s="26"/>
      <c r="DA152" s="26"/>
      <c r="DB152" s="26"/>
      <c r="DC152" s="26"/>
      <c r="DD152" s="26"/>
      <c r="DE152" s="26"/>
      <c r="DF152" s="26"/>
      <c r="DG152" s="26"/>
      <c r="DH152" s="26"/>
      <c r="DI152" s="26"/>
      <c r="DJ152" s="26"/>
      <c r="DK152" s="26"/>
      <c r="DL152" s="26"/>
      <c r="DM152" s="26"/>
      <c r="DN152" s="26"/>
      <c r="DO152" s="26"/>
      <c r="DP152" s="26"/>
      <c r="DQ152" s="26"/>
      <c r="DR152" s="26"/>
      <c r="DS152" s="26"/>
      <c r="DT152" s="26"/>
      <c r="DU152" s="26"/>
      <c r="DV152" s="26"/>
      <c r="DW152" s="28"/>
      <c r="DX152" s="22"/>
      <c r="DY152" s="22"/>
      <c r="DZ152" s="29"/>
      <c r="EA152" s="19"/>
      <c r="EB152" s="30">
        <f>SUMPRODUCT(E152:DV152,$E$5:$DV$5)/IF(SUM($E$5:$DV$5)=0,1,SUM($E$5:$DV$5))/25</f>
        <v>0</v>
      </c>
      <c r="EC152" s="44">
        <f t="shared" si="4"/>
      </c>
      <c r="ED152" s="42">
        <f>COUNTIF($E152:$DV152,"Отл")</f>
        <v>0</v>
      </c>
      <c r="EE152" s="41">
        <f>COUNTIF($E152:$DV152,"Хор")</f>
        <v>0</v>
      </c>
      <c r="EF152" s="41">
        <f>COUNTIF($E152:$DV152,"Удв")</f>
        <v>0</v>
      </c>
      <c r="EG152" s="46">
        <f>COUNTIF($E152:$DV152,"Зач")</f>
        <v>0</v>
      </c>
    </row>
    <row r="153" spans="1:137" ht="11.25" hidden="1">
      <c r="A153" s="23">
        <v>142</v>
      </c>
      <c r="B153" s="24"/>
      <c r="C153" s="24"/>
      <c r="D153" s="25"/>
      <c r="E153" s="26"/>
      <c r="F153" s="26"/>
      <c r="G153" s="26"/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  <c r="CD153" s="26"/>
      <c r="CE153" s="26"/>
      <c r="CF153" s="26"/>
      <c r="CG153" s="26"/>
      <c r="CH153" s="26"/>
      <c r="CI153" s="26"/>
      <c r="CJ153" s="26"/>
      <c r="CK153" s="26"/>
      <c r="CL153" s="26"/>
      <c r="CM153" s="26"/>
      <c r="CN153" s="26"/>
      <c r="CO153" s="26"/>
      <c r="CP153" s="26"/>
      <c r="CQ153" s="26"/>
      <c r="CR153" s="26"/>
      <c r="CS153" s="26"/>
      <c r="CT153" s="26"/>
      <c r="CU153" s="26"/>
      <c r="CV153" s="26"/>
      <c r="CW153" s="26"/>
      <c r="CX153" s="26"/>
      <c r="CY153" s="26"/>
      <c r="CZ153" s="26"/>
      <c r="DA153" s="26"/>
      <c r="DB153" s="26"/>
      <c r="DC153" s="26"/>
      <c r="DD153" s="26"/>
      <c r="DE153" s="26"/>
      <c r="DF153" s="26"/>
      <c r="DG153" s="26"/>
      <c r="DH153" s="26"/>
      <c r="DI153" s="26"/>
      <c r="DJ153" s="26"/>
      <c r="DK153" s="26"/>
      <c r="DL153" s="26"/>
      <c r="DM153" s="26"/>
      <c r="DN153" s="26"/>
      <c r="DO153" s="26"/>
      <c r="DP153" s="26"/>
      <c r="DQ153" s="26"/>
      <c r="DR153" s="26"/>
      <c r="DS153" s="26"/>
      <c r="DT153" s="26"/>
      <c r="DU153" s="26"/>
      <c r="DV153" s="26"/>
      <c r="DW153" s="28"/>
      <c r="DX153" s="22"/>
      <c r="DY153" s="22"/>
      <c r="DZ153" s="29"/>
      <c r="EA153" s="19"/>
      <c r="EB153" s="30">
        <f>SUMPRODUCT(E153:DV153,$E$5:$DV$5)/IF(SUM($E$5:$DV$5)=0,1,SUM($E$5:$DV$5))/25</f>
        <v>0</v>
      </c>
      <c r="EC153" s="44">
        <f t="shared" si="4"/>
      </c>
      <c r="ED153" s="42">
        <f>COUNTIF($E153:$DV153,"Отл")</f>
        <v>0</v>
      </c>
      <c r="EE153" s="41">
        <f>COUNTIF($E153:$DV153,"Хор")</f>
        <v>0</v>
      </c>
      <c r="EF153" s="41">
        <f>COUNTIF($E153:$DV153,"Удв")</f>
        <v>0</v>
      </c>
      <c r="EG153" s="46">
        <f>COUNTIF($E153:$DV153,"Зач")</f>
        <v>0</v>
      </c>
    </row>
    <row r="154" spans="1:137" ht="11.25" hidden="1">
      <c r="A154" s="23">
        <v>143</v>
      </c>
      <c r="B154" s="24"/>
      <c r="C154" s="24"/>
      <c r="D154" s="25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8"/>
      <c r="DX154" s="22"/>
      <c r="DY154" s="22"/>
      <c r="DZ154" s="29"/>
      <c r="EA154" s="19"/>
      <c r="EB154" s="30">
        <f>SUMPRODUCT(E154:DV154,$E$5:$DV$5)/IF(SUM($E$5:$DV$5)=0,1,SUM($E$5:$DV$5))/25</f>
        <v>0</v>
      </c>
      <c r="EC154" s="44">
        <f t="shared" si="4"/>
      </c>
      <c r="ED154" s="42">
        <f>COUNTIF($E154:$DV154,"Отл")</f>
        <v>0</v>
      </c>
      <c r="EE154" s="41">
        <f>COUNTIF($E154:$DV154,"Хор")</f>
        <v>0</v>
      </c>
      <c r="EF154" s="41">
        <f>COUNTIF($E154:$DV154,"Удв")</f>
        <v>0</v>
      </c>
      <c r="EG154" s="46">
        <f>COUNTIF($E154:$DV154,"Зач")</f>
        <v>0</v>
      </c>
    </row>
    <row r="155" spans="1:137" ht="11.25" hidden="1">
      <c r="A155" s="23">
        <v>144</v>
      </c>
      <c r="B155" s="24"/>
      <c r="C155" s="24"/>
      <c r="D155" s="25"/>
      <c r="E155" s="26"/>
      <c r="F155" s="26"/>
      <c r="G155" s="26"/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8"/>
      <c r="DX155" s="22"/>
      <c r="DY155" s="22"/>
      <c r="DZ155" s="29"/>
      <c r="EA155" s="19"/>
      <c r="EB155" s="30">
        <f>SUMPRODUCT(E155:DV155,$E$5:$DV$5)/IF(SUM($E$5:$DV$5)=0,1,SUM($E$5:$DV$5))/25</f>
        <v>0</v>
      </c>
      <c r="EC155" s="44">
        <f t="shared" si="4"/>
      </c>
      <c r="ED155" s="42">
        <f>COUNTIF($E155:$DV155,"Отл")</f>
        <v>0</v>
      </c>
      <c r="EE155" s="41">
        <f>COUNTIF($E155:$DV155,"Хор")</f>
        <v>0</v>
      </c>
      <c r="EF155" s="41">
        <f>COUNTIF($E155:$DV155,"Удв")</f>
        <v>0</v>
      </c>
      <c r="EG155" s="46">
        <f>COUNTIF($E155:$DV155,"Зач")</f>
        <v>0</v>
      </c>
    </row>
    <row r="156" spans="1:137" ht="11.25" hidden="1">
      <c r="A156" s="23">
        <v>145</v>
      </c>
      <c r="B156" s="24"/>
      <c r="C156" s="24"/>
      <c r="D156" s="25"/>
      <c r="E156" s="26"/>
      <c r="F156" s="26"/>
      <c r="G156" s="26"/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  <c r="CD156" s="26"/>
      <c r="CE156" s="26"/>
      <c r="CF156" s="26"/>
      <c r="CG156" s="26"/>
      <c r="CH156" s="26"/>
      <c r="CI156" s="26"/>
      <c r="CJ156" s="26"/>
      <c r="CK156" s="26"/>
      <c r="CL156" s="26"/>
      <c r="CM156" s="26"/>
      <c r="CN156" s="26"/>
      <c r="CO156" s="26"/>
      <c r="CP156" s="26"/>
      <c r="CQ156" s="26"/>
      <c r="CR156" s="26"/>
      <c r="CS156" s="26"/>
      <c r="CT156" s="26"/>
      <c r="CU156" s="26"/>
      <c r="CV156" s="26"/>
      <c r="CW156" s="26"/>
      <c r="CX156" s="26"/>
      <c r="CY156" s="26"/>
      <c r="CZ156" s="26"/>
      <c r="DA156" s="26"/>
      <c r="DB156" s="26"/>
      <c r="DC156" s="26"/>
      <c r="DD156" s="26"/>
      <c r="DE156" s="26"/>
      <c r="DF156" s="26"/>
      <c r="DG156" s="26"/>
      <c r="DH156" s="26"/>
      <c r="DI156" s="26"/>
      <c r="DJ156" s="26"/>
      <c r="DK156" s="26"/>
      <c r="DL156" s="26"/>
      <c r="DM156" s="26"/>
      <c r="DN156" s="26"/>
      <c r="DO156" s="26"/>
      <c r="DP156" s="26"/>
      <c r="DQ156" s="26"/>
      <c r="DR156" s="26"/>
      <c r="DS156" s="26"/>
      <c r="DT156" s="26"/>
      <c r="DU156" s="26"/>
      <c r="DV156" s="26"/>
      <c r="DW156" s="28"/>
      <c r="DX156" s="22"/>
      <c r="DY156" s="22"/>
      <c r="DZ156" s="29"/>
      <c r="EA156" s="19"/>
      <c r="EB156" s="30">
        <f>SUMPRODUCT(E156:DV156,$E$5:$DV$5)/IF(SUM($E$5:$DV$5)=0,1,SUM($E$5:$DV$5))/25</f>
        <v>0</v>
      </c>
      <c r="EC156" s="44">
        <f t="shared" si="4"/>
      </c>
      <c r="ED156" s="42">
        <f>COUNTIF($E156:$DV156,"Отл")</f>
        <v>0</v>
      </c>
      <c r="EE156" s="41">
        <f>COUNTIF($E156:$DV156,"Хор")</f>
        <v>0</v>
      </c>
      <c r="EF156" s="41">
        <f>COUNTIF($E156:$DV156,"Удв")</f>
        <v>0</v>
      </c>
      <c r="EG156" s="46">
        <f>COUNTIF($E156:$DV156,"Зач")</f>
        <v>0</v>
      </c>
    </row>
    <row r="157" spans="1:137" ht="11.25" hidden="1">
      <c r="A157" s="23">
        <v>146</v>
      </c>
      <c r="B157" s="24"/>
      <c r="C157" s="24"/>
      <c r="D157" s="25"/>
      <c r="E157" s="26"/>
      <c r="F157" s="26"/>
      <c r="G157" s="26"/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  <c r="CD157" s="26"/>
      <c r="CE157" s="26"/>
      <c r="CF157" s="26"/>
      <c r="CG157" s="26"/>
      <c r="CH157" s="26"/>
      <c r="CI157" s="26"/>
      <c r="CJ157" s="26"/>
      <c r="CK157" s="26"/>
      <c r="CL157" s="26"/>
      <c r="CM157" s="26"/>
      <c r="CN157" s="26"/>
      <c r="CO157" s="26"/>
      <c r="CP157" s="26"/>
      <c r="CQ157" s="26"/>
      <c r="CR157" s="26"/>
      <c r="CS157" s="26"/>
      <c r="CT157" s="26"/>
      <c r="CU157" s="26"/>
      <c r="CV157" s="26"/>
      <c r="CW157" s="26"/>
      <c r="CX157" s="26"/>
      <c r="CY157" s="26"/>
      <c r="CZ157" s="26"/>
      <c r="DA157" s="26"/>
      <c r="DB157" s="26"/>
      <c r="DC157" s="26"/>
      <c r="DD157" s="26"/>
      <c r="DE157" s="26"/>
      <c r="DF157" s="26"/>
      <c r="DG157" s="26"/>
      <c r="DH157" s="26"/>
      <c r="DI157" s="26"/>
      <c r="DJ157" s="26"/>
      <c r="DK157" s="26"/>
      <c r="DL157" s="26"/>
      <c r="DM157" s="26"/>
      <c r="DN157" s="26"/>
      <c r="DO157" s="26"/>
      <c r="DP157" s="26"/>
      <c r="DQ157" s="26"/>
      <c r="DR157" s="26"/>
      <c r="DS157" s="26"/>
      <c r="DT157" s="26"/>
      <c r="DU157" s="26"/>
      <c r="DV157" s="26"/>
      <c r="DW157" s="28"/>
      <c r="DX157" s="22"/>
      <c r="DY157" s="22"/>
      <c r="DZ157" s="29"/>
      <c r="EA157" s="19"/>
      <c r="EB157" s="30">
        <f>SUMPRODUCT(E157:DV157,$E$5:$DV$5)/IF(SUM($E$5:$DV$5)=0,1,SUM($E$5:$DV$5))/25</f>
        <v>0</v>
      </c>
      <c r="EC157" s="44">
        <f t="shared" si="4"/>
      </c>
      <c r="ED157" s="42">
        <f>COUNTIF($E157:$DV157,"Отл")</f>
        <v>0</v>
      </c>
      <c r="EE157" s="41">
        <f>COUNTIF($E157:$DV157,"Хор")</f>
        <v>0</v>
      </c>
      <c r="EF157" s="41">
        <f>COUNTIF($E157:$DV157,"Удв")</f>
        <v>0</v>
      </c>
      <c r="EG157" s="46">
        <f>COUNTIF($E157:$DV157,"Зач")</f>
        <v>0</v>
      </c>
    </row>
    <row r="158" spans="1:137" ht="11.25" hidden="1">
      <c r="A158" s="23">
        <v>147</v>
      </c>
      <c r="B158" s="24"/>
      <c r="C158" s="24"/>
      <c r="D158" s="25"/>
      <c r="E158" s="26"/>
      <c r="F158" s="26"/>
      <c r="G158" s="26"/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  <c r="CD158" s="26"/>
      <c r="CE158" s="26"/>
      <c r="CF158" s="26"/>
      <c r="CG158" s="26"/>
      <c r="CH158" s="26"/>
      <c r="CI158" s="26"/>
      <c r="CJ158" s="26"/>
      <c r="CK158" s="26"/>
      <c r="CL158" s="26"/>
      <c r="CM158" s="26"/>
      <c r="CN158" s="26"/>
      <c r="CO158" s="26"/>
      <c r="CP158" s="26"/>
      <c r="CQ158" s="26"/>
      <c r="CR158" s="26"/>
      <c r="CS158" s="26"/>
      <c r="CT158" s="26"/>
      <c r="CU158" s="26"/>
      <c r="CV158" s="26"/>
      <c r="CW158" s="26"/>
      <c r="CX158" s="26"/>
      <c r="CY158" s="26"/>
      <c r="CZ158" s="26"/>
      <c r="DA158" s="26"/>
      <c r="DB158" s="26"/>
      <c r="DC158" s="26"/>
      <c r="DD158" s="26"/>
      <c r="DE158" s="26"/>
      <c r="DF158" s="26"/>
      <c r="DG158" s="26"/>
      <c r="DH158" s="26"/>
      <c r="DI158" s="26"/>
      <c r="DJ158" s="26"/>
      <c r="DK158" s="26"/>
      <c r="DL158" s="26"/>
      <c r="DM158" s="26"/>
      <c r="DN158" s="26"/>
      <c r="DO158" s="26"/>
      <c r="DP158" s="26"/>
      <c r="DQ158" s="26"/>
      <c r="DR158" s="26"/>
      <c r="DS158" s="26"/>
      <c r="DT158" s="26"/>
      <c r="DU158" s="26"/>
      <c r="DV158" s="26"/>
      <c r="DW158" s="28"/>
      <c r="DX158" s="22"/>
      <c r="DY158" s="22"/>
      <c r="DZ158" s="29"/>
      <c r="EA158" s="19"/>
      <c r="EB158" s="30">
        <f>SUMPRODUCT(E158:DV158,$E$5:$DV$5)/IF(SUM($E$5:$DV$5)=0,1,SUM($E$5:$DV$5))/25</f>
        <v>0</v>
      </c>
      <c r="EC158" s="44">
        <f t="shared" si="4"/>
      </c>
      <c r="ED158" s="42">
        <f>COUNTIF($E158:$DV158,"Отл")</f>
        <v>0</v>
      </c>
      <c r="EE158" s="41">
        <f>COUNTIF($E158:$DV158,"Хор")</f>
        <v>0</v>
      </c>
      <c r="EF158" s="41">
        <f>COUNTIF($E158:$DV158,"Удв")</f>
        <v>0</v>
      </c>
      <c r="EG158" s="46">
        <f>COUNTIF($E158:$DV158,"Зач")</f>
        <v>0</v>
      </c>
    </row>
    <row r="159" spans="1:137" ht="11.25" hidden="1">
      <c r="A159" s="23">
        <v>148</v>
      </c>
      <c r="B159" s="24"/>
      <c r="C159" s="24"/>
      <c r="D159" s="25"/>
      <c r="E159" s="26"/>
      <c r="F159" s="26"/>
      <c r="G159" s="26"/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  <c r="CD159" s="26"/>
      <c r="CE159" s="26"/>
      <c r="CF159" s="26"/>
      <c r="CG159" s="26"/>
      <c r="CH159" s="26"/>
      <c r="CI159" s="26"/>
      <c r="CJ159" s="26"/>
      <c r="CK159" s="26"/>
      <c r="CL159" s="26"/>
      <c r="CM159" s="26"/>
      <c r="CN159" s="26"/>
      <c r="CO159" s="26"/>
      <c r="CP159" s="26"/>
      <c r="CQ159" s="26"/>
      <c r="CR159" s="26"/>
      <c r="CS159" s="26"/>
      <c r="CT159" s="26"/>
      <c r="CU159" s="26"/>
      <c r="CV159" s="26"/>
      <c r="CW159" s="26"/>
      <c r="CX159" s="26"/>
      <c r="CY159" s="26"/>
      <c r="CZ159" s="26"/>
      <c r="DA159" s="26"/>
      <c r="DB159" s="26"/>
      <c r="DC159" s="26"/>
      <c r="DD159" s="26"/>
      <c r="DE159" s="26"/>
      <c r="DF159" s="26"/>
      <c r="DG159" s="26"/>
      <c r="DH159" s="26"/>
      <c r="DI159" s="26"/>
      <c r="DJ159" s="26"/>
      <c r="DK159" s="26"/>
      <c r="DL159" s="26"/>
      <c r="DM159" s="26"/>
      <c r="DN159" s="26"/>
      <c r="DO159" s="26"/>
      <c r="DP159" s="26"/>
      <c r="DQ159" s="26"/>
      <c r="DR159" s="26"/>
      <c r="DS159" s="26"/>
      <c r="DT159" s="26"/>
      <c r="DU159" s="26"/>
      <c r="DV159" s="26"/>
      <c r="DW159" s="31"/>
      <c r="DX159" s="22"/>
      <c r="DY159" s="22"/>
      <c r="DZ159" s="29"/>
      <c r="EA159" s="19"/>
      <c r="EB159" s="30">
        <f>SUMPRODUCT(E159:DV159,$E$5:$DV$5)/IF(SUM($E$5:$DV$5)=0,1,SUM($E$5:$DV$5))/25</f>
        <v>0</v>
      </c>
      <c r="EC159" s="44">
        <f t="shared" si="4"/>
      </c>
      <c r="ED159" s="42">
        <f>COUNTIF($E159:$DV159,"Отл")</f>
        <v>0</v>
      </c>
      <c r="EE159" s="41">
        <f>COUNTIF($E159:$DV159,"Хор")</f>
        <v>0</v>
      </c>
      <c r="EF159" s="41">
        <f>COUNTIF($E159:$DV159,"Удв")</f>
        <v>0</v>
      </c>
      <c r="EG159" s="46">
        <f>COUNTIF($E159:$DV159,"Зач")</f>
        <v>0</v>
      </c>
    </row>
    <row r="160" spans="1:133" ht="12" thickBot="1">
      <c r="A160" s="32"/>
      <c r="B160" s="33" t="s">
        <v>53</v>
      </c>
      <c r="C160" s="34"/>
      <c r="D160" s="35"/>
      <c r="E160" s="36">
        <f>IF(SUM(E12:E159)&gt;0,AVERAGE(E12:E159),IF(7:7="Да",COUNTIF(E12:E159,"Неуд")+COUNTIF(E12:E159,"Н/я")+COUNTIF(E12:E159,"Н/з"),0))</f>
        <v>80</v>
      </c>
      <c r="F160" s="36">
        <f aca="true" t="shared" si="5" ref="F160:BQ160">IF(SUM(F12:F159)&gt;0,AVERAGE(F12:F159),IF($A7:$IV7="Да",COUNTIF(F12:F159,"Неуд")+COUNTIF(F12:F159,"Н/я")+COUNTIF(F12:F159,"Н/з"),0))</f>
        <v>74.66666666666667</v>
      </c>
      <c r="G160" s="36">
        <f t="shared" si="5"/>
        <v>76.33333333333333</v>
      </c>
      <c r="H160" s="36">
        <f t="shared" si="5"/>
        <v>81.33333333333333</v>
      </c>
      <c r="I160" s="36">
        <f t="shared" si="5"/>
        <v>59.6</v>
      </c>
      <c r="J160" s="36">
        <f t="shared" si="5"/>
        <v>54.06666666666667</v>
      </c>
      <c r="K160" s="36">
        <f t="shared" si="5"/>
        <v>15.2</v>
      </c>
      <c r="L160" s="36">
        <f t="shared" si="5"/>
        <v>25.2</v>
      </c>
      <c r="M160" s="36">
        <f t="shared" si="5"/>
        <v>11.866666666666667</v>
      </c>
      <c r="N160" s="36">
        <f t="shared" si="5"/>
        <v>11.266666666666667</v>
      </c>
      <c r="O160" s="36">
        <f t="shared" si="5"/>
        <v>16.866666666666667</v>
      </c>
      <c r="P160" s="36">
        <f t="shared" si="5"/>
        <v>14.666666666666666</v>
      </c>
      <c r="Q160" s="36">
        <f t="shared" si="5"/>
        <v>33.2</v>
      </c>
      <c r="R160" s="36">
        <f t="shared" si="5"/>
        <v>69.2</v>
      </c>
      <c r="S160" s="36">
        <f t="shared" si="5"/>
        <v>76.33333333333333</v>
      </c>
      <c r="T160" s="36">
        <f t="shared" si="5"/>
        <v>66.6</v>
      </c>
      <c r="U160" s="36">
        <f t="shared" si="5"/>
        <v>68.86666666666666</v>
      </c>
      <c r="V160" s="36">
        <f t="shared" si="5"/>
        <v>41</v>
      </c>
      <c r="W160" s="36">
        <f t="shared" si="5"/>
        <v>42.06666666666667</v>
      </c>
      <c r="X160" s="36">
        <f t="shared" si="5"/>
        <v>0</v>
      </c>
      <c r="Y160" s="36">
        <f t="shared" si="5"/>
        <v>0</v>
      </c>
      <c r="Z160" s="36">
        <f t="shared" si="5"/>
        <v>0</v>
      </c>
      <c r="AA160" s="36">
        <f t="shared" si="5"/>
        <v>0</v>
      </c>
      <c r="AB160" s="36">
        <f t="shared" si="5"/>
        <v>0</v>
      </c>
      <c r="AC160" s="36">
        <f t="shared" si="5"/>
        <v>0</v>
      </c>
      <c r="AD160" s="36">
        <f t="shared" si="5"/>
        <v>0</v>
      </c>
      <c r="AE160" s="36">
        <f t="shared" si="5"/>
        <v>0</v>
      </c>
      <c r="AF160" s="36">
        <f t="shared" si="5"/>
        <v>0</v>
      </c>
      <c r="AG160" s="36">
        <f t="shared" si="5"/>
        <v>0</v>
      </c>
      <c r="AH160" s="36">
        <f t="shared" si="5"/>
        <v>0</v>
      </c>
      <c r="AI160" s="36">
        <f t="shared" si="5"/>
        <v>0</v>
      </c>
      <c r="AJ160" s="36">
        <f t="shared" si="5"/>
        <v>0</v>
      </c>
      <c r="AK160" s="36">
        <f t="shared" si="5"/>
        <v>0</v>
      </c>
      <c r="AL160" s="36">
        <f t="shared" si="5"/>
        <v>0</v>
      </c>
      <c r="AM160" s="36">
        <f t="shared" si="5"/>
        <v>0</v>
      </c>
      <c r="AN160" s="36">
        <f t="shared" si="5"/>
        <v>0</v>
      </c>
      <c r="AO160" s="36">
        <f t="shared" si="5"/>
        <v>0</v>
      </c>
      <c r="AP160" s="36">
        <f t="shared" si="5"/>
        <v>0</v>
      </c>
      <c r="AQ160" s="36">
        <f t="shared" si="5"/>
        <v>0</v>
      </c>
      <c r="AR160" s="36">
        <f t="shared" si="5"/>
        <v>0</v>
      </c>
      <c r="AS160" s="36">
        <f t="shared" si="5"/>
        <v>0</v>
      </c>
      <c r="AT160" s="36">
        <f t="shared" si="5"/>
        <v>0</v>
      </c>
      <c r="AU160" s="36">
        <f t="shared" si="5"/>
        <v>0</v>
      </c>
      <c r="AV160" s="36">
        <f t="shared" si="5"/>
        <v>0</v>
      </c>
      <c r="AW160" s="36">
        <f t="shared" si="5"/>
        <v>0</v>
      </c>
      <c r="AX160" s="36">
        <f t="shared" si="5"/>
        <v>0</v>
      </c>
      <c r="AY160" s="36">
        <f t="shared" si="5"/>
        <v>0</v>
      </c>
      <c r="AZ160" s="36">
        <f t="shared" si="5"/>
        <v>0</v>
      </c>
      <c r="BA160" s="36">
        <f t="shared" si="5"/>
        <v>0</v>
      </c>
      <c r="BB160" s="36">
        <f t="shared" si="5"/>
        <v>0</v>
      </c>
      <c r="BC160" s="36">
        <f t="shared" si="5"/>
        <v>0</v>
      </c>
      <c r="BD160" s="36">
        <f t="shared" si="5"/>
        <v>0</v>
      </c>
      <c r="BE160" s="36">
        <f t="shared" si="5"/>
        <v>0</v>
      </c>
      <c r="BF160" s="36">
        <f t="shared" si="5"/>
        <v>0</v>
      </c>
      <c r="BG160" s="36">
        <f t="shared" si="5"/>
        <v>0</v>
      </c>
      <c r="BH160" s="36">
        <f t="shared" si="5"/>
        <v>0</v>
      </c>
      <c r="BI160" s="36">
        <f t="shared" si="5"/>
        <v>0</v>
      </c>
      <c r="BJ160" s="36">
        <f t="shared" si="5"/>
        <v>0</v>
      </c>
      <c r="BK160" s="36">
        <f t="shared" si="5"/>
        <v>0</v>
      </c>
      <c r="BL160" s="36">
        <f t="shared" si="5"/>
        <v>0</v>
      </c>
      <c r="BM160" s="36">
        <f t="shared" si="5"/>
        <v>0</v>
      </c>
      <c r="BN160" s="36">
        <f t="shared" si="5"/>
        <v>0</v>
      </c>
      <c r="BO160" s="36">
        <f t="shared" si="5"/>
        <v>0</v>
      </c>
      <c r="BP160" s="36">
        <f t="shared" si="5"/>
        <v>0</v>
      </c>
      <c r="BQ160" s="36">
        <f t="shared" si="5"/>
        <v>0</v>
      </c>
      <c r="BR160" s="36">
        <f aca="true" t="shared" si="6" ref="BR160:DU160">IF(SUM(BR12:BR159)&gt;0,AVERAGE(BR12:BR159),IF($A7:$IV7="Да",COUNTIF(BR12:BR159,"Неуд")+COUNTIF(BR12:BR159,"Н/я")+COUNTIF(BR12:BR159,"Н/з"),0))</f>
        <v>0</v>
      </c>
      <c r="BS160" s="36">
        <f t="shared" si="6"/>
        <v>0</v>
      </c>
      <c r="BT160" s="36">
        <f t="shared" si="6"/>
        <v>0</v>
      </c>
      <c r="BU160" s="36">
        <f t="shared" si="6"/>
        <v>0</v>
      </c>
      <c r="BV160" s="36">
        <f t="shared" si="6"/>
        <v>0</v>
      </c>
      <c r="BW160" s="36">
        <f t="shared" si="6"/>
        <v>0</v>
      </c>
      <c r="BX160" s="36">
        <f t="shared" si="6"/>
        <v>0</v>
      </c>
      <c r="BY160" s="36">
        <f t="shared" si="6"/>
        <v>0</v>
      </c>
      <c r="BZ160" s="36">
        <f t="shared" si="6"/>
        <v>0</v>
      </c>
      <c r="CA160" s="36">
        <f t="shared" si="6"/>
        <v>0</v>
      </c>
      <c r="CB160" s="36">
        <f t="shared" si="6"/>
        <v>0</v>
      </c>
      <c r="CC160" s="36">
        <f t="shared" si="6"/>
        <v>0</v>
      </c>
      <c r="CD160" s="36">
        <f t="shared" si="6"/>
        <v>0</v>
      </c>
      <c r="CE160" s="36">
        <f t="shared" si="6"/>
        <v>0</v>
      </c>
      <c r="CF160" s="36">
        <f t="shared" si="6"/>
        <v>0</v>
      </c>
      <c r="CG160" s="36">
        <f t="shared" si="6"/>
        <v>0</v>
      </c>
      <c r="CH160" s="36">
        <f t="shared" si="6"/>
        <v>0</v>
      </c>
      <c r="CI160" s="36">
        <f t="shared" si="6"/>
        <v>0</v>
      </c>
      <c r="CJ160" s="36">
        <f t="shared" si="6"/>
        <v>0</v>
      </c>
      <c r="CK160" s="36">
        <f t="shared" si="6"/>
        <v>0</v>
      </c>
      <c r="CL160" s="36">
        <f t="shared" si="6"/>
        <v>0</v>
      </c>
      <c r="CM160" s="36">
        <f t="shared" si="6"/>
        <v>0</v>
      </c>
      <c r="CN160" s="36">
        <f t="shared" si="6"/>
        <v>0</v>
      </c>
      <c r="CO160" s="36">
        <f t="shared" si="6"/>
        <v>0</v>
      </c>
      <c r="CP160" s="36">
        <f t="shared" si="6"/>
        <v>0</v>
      </c>
      <c r="CQ160" s="36">
        <f t="shared" si="6"/>
        <v>0</v>
      </c>
      <c r="CR160" s="36">
        <f t="shared" si="6"/>
        <v>0</v>
      </c>
      <c r="CS160" s="36">
        <f t="shared" si="6"/>
        <v>0</v>
      </c>
      <c r="CT160" s="36">
        <f t="shared" si="6"/>
        <v>0</v>
      </c>
      <c r="CU160" s="36">
        <f t="shared" si="6"/>
        <v>0</v>
      </c>
      <c r="CV160" s="36">
        <f t="shared" si="6"/>
        <v>0</v>
      </c>
      <c r="CW160" s="36">
        <f t="shared" si="6"/>
        <v>0</v>
      </c>
      <c r="CX160" s="36">
        <f t="shared" si="6"/>
        <v>0</v>
      </c>
      <c r="CY160" s="36">
        <f t="shared" si="6"/>
        <v>0</v>
      </c>
      <c r="CZ160" s="36">
        <f t="shared" si="6"/>
        <v>0</v>
      </c>
      <c r="DA160" s="36">
        <f t="shared" si="6"/>
        <v>0</v>
      </c>
      <c r="DB160" s="36">
        <f t="shared" si="6"/>
        <v>0</v>
      </c>
      <c r="DC160" s="36">
        <f t="shared" si="6"/>
        <v>0</v>
      </c>
      <c r="DD160" s="36">
        <f t="shared" si="6"/>
        <v>0</v>
      </c>
      <c r="DE160" s="36">
        <f t="shared" si="6"/>
        <v>0</v>
      </c>
      <c r="DF160" s="36">
        <f t="shared" si="6"/>
        <v>0</v>
      </c>
      <c r="DG160" s="36">
        <f t="shared" si="6"/>
        <v>0</v>
      </c>
      <c r="DH160" s="36">
        <f t="shared" si="6"/>
        <v>0</v>
      </c>
      <c r="DI160" s="36">
        <f t="shared" si="6"/>
        <v>0</v>
      </c>
      <c r="DJ160" s="36">
        <f t="shared" si="6"/>
        <v>0</v>
      </c>
      <c r="DK160" s="36">
        <f t="shared" si="6"/>
        <v>0</v>
      </c>
      <c r="DL160" s="36">
        <f t="shared" si="6"/>
        <v>0</v>
      </c>
      <c r="DM160" s="36">
        <f t="shared" si="6"/>
        <v>0</v>
      </c>
      <c r="DN160" s="36">
        <f t="shared" si="6"/>
        <v>0</v>
      </c>
      <c r="DO160" s="36">
        <f t="shared" si="6"/>
        <v>0</v>
      </c>
      <c r="DP160" s="36">
        <f t="shared" si="6"/>
        <v>0</v>
      </c>
      <c r="DQ160" s="36">
        <f t="shared" si="6"/>
        <v>0</v>
      </c>
      <c r="DR160" s="36">
        <f t="shared" si="6"/>
        <v>0</v>
      </c>
      <c r="DS160" s="36">
        <f t="shared" si="6"/>
        <v>0</v>
      </c>
      <c r="DT160" s="36">
        <f t="shared" si="6"/>
        <v>0</v>
      </c>
      <c r="DU160" s="36">
        <f t="shared" si="6"/>
        <v>0</v>
      </c>
      <c r="DV160" s="36">
        <f>IF(SUM(DV12:DV159)&gt;0,AVERAGE(DV12:DV159),IF(7:7="Да",COUNTIF(DV12:DV159,"Неуд")+COUNTIF(DV12:DV159,"Н/я")+COUNTIF(DV12:DV159,"Н/з"),0))</f>
        <v>0</v>
      </c>
      <c r="DW160" s="37">
        <f>SUM(DW12:DW159)</f>
        <v>0</v>
      </c>
      <c r="DX160" s="38"/>
      <c r="DY160" s="38"/>
      <c r="DZ160" s="38"/>
      <c r="EA160" s="39"/>
      <c r="EB160" s="30">
        <f>AVERAGE(EB12:EB159)</f>
        <v>0.2068058968058968</v>
      </c>
      <c r="EC160" s="45"/>
    </row>
  </sheetData>
  <sheetProtection/>
  <mergeCells count="11">
    <mergeCell ref="E10:W10"/>
    <mergeCell ref="T11:W11"/>
    <mergeCell ref="E11:R11"/>
    <mergeCell ref="B11:D11"/>
    <mergeCell ref="B6:D6"/>
    <mergeCell ref="B9:D9"/>
    <mergeCell ref="B8:D8"/>
    <mergeCell ref="C4:D4"/>
    <mergeCell ref="C3:D3"/>
    <mergeCell ref="B10:D10"/>
    <mergeCell ref="B7:D7"/>
  </mergeCells>
  <conditionalFormatting sqref="E12:E159 DV12:DV159">
    <cfRule type="expression" priority="4" dxfId="11" stopIfTrue="1">
      <formula>AND(E$7="Да",E12="Н/з")</formula>
    </cfRule>
    <cfRule type="expression" priority="5" dxfId="11" stopIfTrue="1">
      <formula>AND(E$7="Да",E12="Неуд")</formula>
    </cfRule>
    <cfRule type="expression" priority="6" dxfId="11" stopIfTrue="1">
      <formula>AND(E$7="Да",E12="Н/я")</formula>
    </cfRule>
  </conditionalFormatting>
  <conditionalFormatting sqref="EA12:EA159">
    <cfRule type="expression" priority="10" dxfId="11" stopIfTrue="1">
      <formula>AND(DATEVALUE(EA12)&gt;ДатаСессии,OR(DZ12="",DATEVALUE(DZ12)&lt;NOW()))</formula>
    </cfRule>
  </conditionalFormatting>
  <conditionalFormatting sqref="EC12:EC159">
    <cfRule type="expression" priority="15" dxfId="11" stopIfTrue="1">
      <formula>AND(DATEVALUE(EC12)&gt;ДатаСессии,OR(DY12="",DATEVALUE(DY12)&lt;NOW()))</formula>
    </cfRule>
  </conditionalFormatting>
  <conditionalFormatting sqref="DX12:DX159">
    <cfRule type="cellIs" priority="7" dxfId="12" operator="equal" stopIfTrue="1">
      <formula>"Неусп"</formula>
    </cfRule>
    <cfRule type="cellIs" priority="8" dxfId="13" operator="equal" stopIfTrue="1">
      <formula>"Хор"</formula>
    </cfRule>
    <cfRule type="cellIs" priority="9" dxfId="14" operator="equal" stopIfTrue="1">
      <formula>"Отл"</formula>
    </cfRule>
  </conditionalFormatting>
  <conditionalFormatting sqref="F12:DU159">
    <cfRule type="expression" priority="1" dxfId="11" stopIfTrue="1">
      <formula>AND(F$7="Да",F12="Н/з")</formula>
    </cfRule>
    <cfRule type="expression" priority="2" dxfId="11" stopIfTrue="1">
      <formula>AND(F$7="Да",F12="Неуд")</formula>
    </cfRule>
    <cfRule type="expression" priority="3" dxfId="11" stopIfTrue="1">
      <formula>AND(F$7="Да",F12="Н/я")</formula>
    </cfRule>
  </conditionalFormatting>
  <printOptions horizontalCentered="1"/>
  <pageMargins left="0.3937007874015748" right="0.3937007874015748" top="0.3937007874015748" bottom="0.3937007874015748" header="0.1968503937007874" footer="0.1968503937007874"/>
  <pageSetup blackAndWhite="1" fitToHeight="1" fitToWidth="1" horizontalDpi="600" verticalDpi="600" orientation="landscape" paperSize="9" scale="48" r:id="rId1"/>
  <headerFooter alignWithMargins="0">
    <oddHeader>&amp;C&amp;"Arial Cyr,полужирный"&amp;12Сводная ведомость успеваемости студентов группы в семестре</oddHeader>
    <oddFooter>&amp;L&amp;D   &amp;T&amp;CСтраница &amp;P из &amp;N&amp;RMMIS Lab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Kurdyan Gayane</cp:lastModifiedBy>
  <cp:lastPrinted>2007-02-26T11:17:15Z</cp:lastPrinted>
  <dcterms:created xsi:type="dcterms:W3CDTF">2007-02-22T21:35:22Z</dcterms:created>
  <dcterms:modified xsi:type="dcterms:W3CDTF">2023-07-28T11:29:33Z</dcterms:modified>
  <cp:category/>
  <cp:version/>
  <cp:contentType/>
  <cp:contentStatus/>
</cp:coreProperties>
</file>